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18\18204_Zno_COSKD_VŘ\00 Podklady\na_profil_nove\Projektová dokumentace CENTRUM OBNOVY\G_položkový soupis prací_2018\10_SO-01_VZT_soupis p+d_2018\"/>
    </mc:Choice>
  </mc:AlternateContent>
  <bookViews>
    <workbookView xWindow="480" yWindow="105" windowWidth="19440" windowHeight="12600"/>
  </bookViews>
  <sheets>
    <sheet name="Soupis" sheetId="1" r:id="rId1"/>
  </sheets>
  <calcPr calcId="152511"/>
</workbook>
</file>

<file path=xl/calcChain.xml><?xml version="1.0" encoding="utf-8"?>
<calcChain xmlns="http://schemas.openxmlformats.org/spreadsheetml/2006/main">
  <c r="F158" i="1" l="1"/>
  <c r="F157" i="1"/>
  <c r="F156" i="1"/>
  <c r="F155" i="1"/>
  <c r="F154" i="1"/>
  <c r="F153" i="1"/>
  <c r="F147" i="1"/>
  <c r="F146" i="1"/>
  <c r="F144" i="1"/>
  <c r="F143" i="1"/>
  <c r="F142" i="1"/>
  <c r="F140" i="1"/>
  <c r="F139" i="1"/>
  <c r="F138" i="1"/>
  <c r="F137" i="1"/>
  <c r="F136" i="1"/>
  <c r="F135" i="1"/>
  <c r="F132" i="1"/>
  <c r="F126" i="1"/>
  <c r="F125" i="1"/>
  <c r="F123" i="1"/>
  <c r="F122" i="1"/>
  <c r="F121" i="1"/>
  <c r="F120" i="1"/>
  <c r="F119" i="1"/>
  <c r="F117" i="1"/>
  <c r="F116" i="1"/>
  <c r="F115" i="1"/>
  <c r="F114" i="1"/>
  <c r="F113" i="1"/>
  <c r="F112" i="1"/>
  <c r="F111" i="1"/>
  <c r="F108" i="1"/>
  <c r="F107" i="1"/>
  <c r="F106" i="1"/>
  <c r="F103" i="1"/>
  <c r="F97" i="1"/>
  <c r="F96" i="1"/>
  <c r="F94" i="1"/>
  <c r="F93" i="1"/>
  <c r="F92" i="1"/>
  <c r="F91" i="1"/>
  <c r="F89" i="1"/>
  <c r="F87" i="1"/>
  <c r="F85" i="1"/>
  <c r="F83" i="1"/>
  <c r="F81" i="1"/>
  <c r="F79" i="1"/>
  <c r="F76" i="1"/>
  <c r="F73" i="1"/>
  <c r="F70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9" i="1"/>
  <c r="F48" i="1"/>
  <c r="F47" i="1"/>
  <c r="F42" i="1"/>
  <c r="F37" i="1"/>
  <c r="F36" i="1"/>
  <c r="F35" i="1"/>
  <c r="F34" i="1"/>
  <c r="F33" i="1"/>
  <c r="F31" i="1"/>
  <c r="F29" i="1"/>
  <c r="F27" i="1"/>
  <c r="F25" i="1"/>
  <c r="F23" i="1"/>
  <c r="F21" i="1"/>
  <c r="F20" i="1"/>
  <c r="F17" i="1"/>
  <c r="F16" i="1"/>
  <c r="F15" i="1"/>
  <c r="F11" i="1"/>
  <c r="F8" i="1"/>
  <c r="F160" i="1" l="1"/>
  <c r="F149" i="1"/>
  <c r="F128" i="1"/>
  <c r="F99" i="1"/>
  <c r="F66" i="1"/>
  <c r="F162" i="1" l="1"/>
</calcChain>
</file>

<file path=xl/sharedStrings.xml><?xml version="1.0" encoding="utf-8"?>
<sst xmlns="http://schemas.openxmlformats.org/spreadsheetml/2006/main" count="382" uniqueCount="187">
  <si>
    <t>Poz. číslo</t>
  </si>
  <si>
    <t>CENTRUM OBNOVY SPOLEČNÉHO KULTURNÍHO DĚDICTVÍ                                                                    Loucká 3059/25, p.č.1, 2/1, 3, 26/1, 27, 804, 805, k.ú. Znojmo-Louka</t>
  </si>
  <si>
    <t>Měrná jednotka</t>
  </si>
  <si>
    <t xml:space="preserve">Počet </t>
  </si>
  <si>
    <t>Zařízení č. 1 - Větrání sálu</t>
  </si>
  <si>
    <t>1.1</t>
  </si>
  <si>
    <t>kpl</t>
  </si>
  <si>
    <t>1</t>
  </si>
  <si>
    <t xml:space="preserve"> - ostatní parametry viz příloha technické zprávy č. 1 - tabulka VZT zařízení</t>
  </si>
  <si>
    <t xml:space="preserve"> - ovládání a regulace je dodávkou profese MaR, včetně dodávky servopohonů a veškerých potřebných komponentů</t>
  </si>
  <si>
    <t>1.2</t>
  </si>
  <si>
    <t>Venkovní kondenzační jednotka - inverter, R410A, 3x400V</t>
  </si>
  <si>
    <t>ks</t>
  </si>
  <si>
    <t xml:space="preserve"> - chladící / topný výkon Qch / Qt = 28,0 / 31,,5 kW</t>
  </si>
  <si>
    <t xml:space="preserve"> - chladí/topí = -15 až 46°C/-20 až 21°C, EER = 3,85, COP = 4,35</t>
  </si>
  <si>
    <t xml:space="preserve"> - včetně řídící jednotky</t>
  </si>
  <si>
    <t xml:space="preserve"> - včetně expanzního ventilu</t>
  </si>
  <si>
    <t>1.3</t>
  </si>
  <si>
    <t>Diagonální tříotáčkový ventilátor do kruhového potrubí průměru Ø200 mm</t>
  </si>
  <si>
    <t>- průtok vzduchu Vo = 500 m3/h, externí tlaková ztráta pext,o = 260 Pa, napětí 230 V, otáčky ventilátoru (pro daný průtok vzduchu) no = 2480 min-1</t>
  </si>
  <si>
    <t>- ostatní parametry viz příloha technické zprávy č. 1 - tabulka VZT zařízení</t>
  </si>
  <si>
    <t>- včetně spojovacích manžet průměru Ø200 mm</t>
  </si>
  <si>
    <t>2</t>
  </si>
  <si>
    <t>1.4</t>
  </si>
  <si>
    <t>Kruhová uzavírací (regulační) klapka průměru Ø200 mm, těsná, s gumovými manžetami, provedení pro servopohon</t>
  </si>
  <si>
    <t>- servopohon je dodávkou profese MaR</t>
  </si>
  <si>
    <t>1.5</t>
  </si>
  <si>
    <t>1.6</t>
  </si>
  <si>
    <t>Čtyřhranná uzavírací (regulační) klapka 400x750 mm, těsná, provedení pro servopohon</t>
  </si>
  <si>
    <t>1.7</t>
  </si>
  <si>
    <t>1.8</t>
  </si>
  <si>
    <t>Tlumič hluku kulisový 750x750/1500 - 5x kulisa 100x750/1500</t>
  </si>
  <si>
    <t xml:space="preserve"> - útlum hluku 31 dB (250 Hz), tlaková ztráta 36 Pa (při průtoku vzduchu 5000 m3/h)</t>
  </si>
  <si>
    <t>1.9</t>
  </si>
  <si>
    <t>Tlumič hluku kulisový 750x750/1000 - 5x kulisa 100x750/1000</t>
  </si>
  <si>
    <t xml:space="preserve"> - útlum hluku 22 dB (250 Hz), tlaková ztráta 28 Pa (při průtoku vzduchu 5000 m3/h)</t>
  </si>
  <si>
    <t>1.10</t>
  </si>
  <si>
    <t>Kruhová uzavírací (regulační) klapka průměru Ø400 mm,těsná, s gumovými manžetami, provedení ruční</t>
  </si>
  <si>
    <t>1.11</t>
  </si>
  <si>
    <t>Kruhová uzavírací (regulační) klapka průměru Ø200 mm, těsná, s gumovými manžetami, provedení ruční</t>
  </si>
  <si>
    <t>1.12</t>
  </si>
  <si>
    <t>Kruhová uzavírací (regulační) klapka průměru Ø160 mm, těsná, s gumovými manžetami, provedení ruční</t>
  </si>
  <si>
    <t>1.13</t>
  </si>
  <si>
    <t>Čtyřhranná uzavírací (regulační) klapka 750x400 mm, s těsněním, provedení ruční</t>
  </si>
  <si>
    <t>1.14</t>
  </si>
  <si>
    <t>Tkaninové potrubí/vyústka</t>
  </si>
  <si>
    <t xml:space="preserve"> - Tvar Kruhový, Rozměr 400 mm, Celková délka 15000 mm, První konec Začátek, Druhý konec Zaslepení, 3ks, Zip 400, Průtok 2500 m3/h, Použitelný přetlak 100 Pa, Tlaková ztráta třením = 3,9 Pa</t>
  </si>
  <si>
    <t xml:space="preserve"> - Mikroperforace: S1 A 14850mm, 1803m3/h, Směr/Oblast 90/90</t>
  </si>
  <si>
    <t xml:space="preserve"> - Tkanina PMS - 100 % polyester, nekonečné vlákno (multifilament), hmotnost 200 g/m², tloušťka 0,30 mm, prodyšnost 55 m³/h/m² při 120 Pa, pevnost (osnova/útek) 1830/1020 N (ČSN EN ISO 13934-1), požární odolnost - třída B-s1, d0 dle ČSN EN 13501-1+A1:2010, teplotní odolnost -60 až +110°C, srážlivost (osnova/útek) 0,5/0,5 % při 40°C dle ČSN EN ISO 6330-2000, vhodná pro čisté prostory - třída č. 4 (ČSN EN ISO 14644-1), pratelná v pračce, Barva černá - RAL dle stavby</t>
  </si>
  <si>
    <t xml:space="preserve"> - Seznam montážního materiálu: 1ks 19850 mm Plastované pozink lanko, 4ks Pozink zámky, 1ks Pozink napínáky, 3ks Lankový závěs pozink 1000 mm, 31ks Plastové háčky 32 mm, 1ks Kruhový 400 mm Nerez připojovací pásek</t>
  </si>
  <si>
    <t>1.15</t>
  </si>
  <si>
    <t xml:space="preserve"> - Mikroperforace: S1 A 14850mm, 1803m3/h, Směr/Oblast 270/90</t>
  </si>
  <si>
    <t>1.16</t>
  </si>
  <si>
    <t>Vyústka do kruhového potrubí pozinkovaná jednořadá rozměrů 225x75 mm, regulace R1, barva černá - RAL dle stavby</t>
  </si>
  <si>
    <t>1.17</t>
  </si>
  <si>
    <t>Stěnová mřížka jednořadá rozměrů 1200x500 mm, upínání pružinami s upínacím rámečkem, lamely horizontální, typ tvarování lamel 2, rozteč lamel 20,0, provedení uzavřené, barva bílá - RAL dle stavby</t>
  </si>
  <si>
    <t>1.18</t>
  </si>
  <si>
    <t>Stěnová mřížka jednořadá rozměrů 300x200 mm, upínání pružinami s upínacím rámečkem, lamely horizontální, typ tvarování lamel 2, rozteč lamel 20,0, provedení uzavřené, RAL dle stavby</t>
  </si>
  <si>
    <t>1.19</t>
  </si>
  <si>
    <t>Požární větrací mřížka rozměrů 300x220 mm, třída EI 90 S, základní mechanické ruční a teplotní provedení s tavnou pojistkou a spouštěcí pružinou, RAL vnější mřížky dle stavby</t>
  </si>
  <si>
    <t>1.20</t>
  </si>
  <si>
    <t>Tlumič hluku do kruhového potrubí průměru Ø160 mm, délky 900 mm</t>
  </si>
  <si>
    <t>3</t>
  </si>
  <si>
    <t>1.21</t>
  </si>
  <si>
    <t>Tlumič hluku do kruhového potrubí průměru Ø200 mm, délky 900 mm</t>
  </si>
  <si>
    <t>1.22</t>
  </si>
  <si>
    <t>Krycí mřížka rozměrů 400x750 mm, včetně upínacího rámečku</t>
  </si>
  <si>
    <t>1.23 až 1.29</t>
  </si>
  <si>
    <t>Neobsazeno</t>
  </si>
  <si>
    <t>1.30</t>
  </si>
  <si>
    <t>Čtyřhranné pozinkované potrubí skupiny I, včetně tvarovek</t>
  </si>
  <si>
    <t>m2</t>
  </si>
  <si>
    <t>123</t>
  </si>
  <si>
    <t>1.31</t>
  </si>
  <si>
    <t xml:space="preserve">Kruhové spiro potrubí průměru Ø160, v těsném provedení s gumovými manžetami, včetně tvarovek </t>
  </si>
  <si>
    <t>bm</t>
  </si>
  <si>
    <t>44</t>
  </si>
  <si>
    <t xml:space="preserve">Kruhové spiro potrubí průměru Ø200, v těsném provedení s gumovými manžetami, včetně tvarovek </t>
  </si>
  <si>
    <t>36</t>
  </si>
  <si>
    <t xml:space="preserve">Kruhové spiro potrubí průměru Ø400, v těsném provedení s gumovými manžetami, včetně tvarovek </t>
  </si>
  <si>
    <t>54</t>
  </si>
  <si>
    <t>1.32</t>
  </si>
  <si>
    <t>Tepelná/hluková izolace - minerální vlna tl. 60 mm s Al polepem</t>
  </si>
  <si>
    <t>244</t>
  </si>
  <si>
    <t>1.33</t>
  </si>
  <si>
    <t>Nátěr komponentů VZT černou barvou - RAL dle stavby - v hygienickém zázemí 2. podlaží nad úrovní dřevěného lamelového podhledu a přiznané spiro potrubí v sálu 2. podlaží</t>
  </si>
  <si>
    <t>43</t>
  </si>
  <si>
    <t>1.34</t>
  </si>
  <si>
    <t>Cu potrubí ∅12,70 mm / ∅22,22 mm,                                                                                                       včetně komunikačního kabelu a izolace odolné proti UV</t>
  </si>
  <si>
    <t>15</t>
  </si>
  <si>
    <t>Montážní, těsnící a spojovací materiál</t>
  </si>
  <si>
    <t>Montáž VZT zařízení</t>
  </si>
  <si>
    <t>Celkem:</t>
  </si>
  <si>
    <t>Zařízení č. 2 - Dochlazování sálu</t>
  </si>
  <si>
    <t>2.1</t>
  </si>
  <si>
    <t>Venkovní kondenzační jednotka - Split system inverter, R410A, 230V</t>
  </si>
  <si>
    <t xml:space="preserve"> - chladící / topný výkon Qch / Qt = 13,4 / 16,0 kW</t>
  </si>
  <si>
    <t>2.2</t>
  </si>
  <si>
    <t>Vnitřní mezistropní kanálová jednotka</t>
  </si>
  <si>
    <t xml:space="preserve"> - včetně dotykového drátového podsvíceného ovladače a včetně čerpadla kondenzátu</t>
  </si>
  <si>
    <t xml:space="preserve"> - včetně filtru s dlouhou životností</t>
  </si>
  <si>
    <t xml:space="preserve"> - včetně příslušenství:</t>
  </si>
  <si>
    <t>Pružný nástavec výdechu - rozměry 1162x217 mm</t>
  </si>
  <si>
    <t xml:space="preserve"> - přesné rozměry doměřit dle skutečných připojovacích rozměrů na mezistropní kanálové jednotce</t>
  </si>
  <si>
    <t>Připojovací box na výdechovou stranu mezistropní kanálové jednotky z pozinkovaného plechu sk. I (viz. PD), připojovací rozměry 1162x217 mm / 1250x315 mm</t>
  </si>
  <si>
    <t>Pružný nástavec sání - rozměry 1295x250 mm</t>
  </si>
  <si>
    <t>Připojovací box na nasávací stranu mezistropní kanálové jednotky z pozinkovaného plechu sk. I (viz. PD), připojovací rozměry 1295x250 mm / 1250x315 mm</t>
  </si>
  <si>
    <t>2.3</t>
  </si>
  <si>
    <t>Tlumič hluku kulisový 1200x315/1500 - 8x kulisa 100x315/1250</t>
  </si>
  <si>
    <t xml:space="preserve"> - útlum hluku 25 dB (250 Hz), tlaková ztráta 15 Pa (při průtoku vzduchu 2550 m3/h)</t>
  </si>
  <si>
    <t>2.4</t>
  </si>
  <si>
    <t>Dýza velikosti - průměru 250 mm, ovládání ruční, barva bílá - RAL dle stavby</t>
  </si>
  <si>
    <t>5</t>
  </si>
  <si>
    <t>2.5 až 2.29</t>
  </si>
  <si>
    <t>2.30</t>
  </si>
  <si>
    <t>40</t>
  </si>
  <si>
    <t>2.31</t>
  </si>
  <si>
    <t xml:space="preserve">Kruhové spiro potrubí průměru Ø250, v těsném provedení s gumovými manžetami, včetně tvarovek </t>
  </si>
  <si>
    <t>2.32</t>
  </si>
  <si>
    <t>2.33</t>
  </si>
  <si>
    <t>Cu potrubí ∅9,52 mm / ∅15,88 mm,                                                                                                       včetně komunikačního kabelu a izolace odolné proti UV</t>
  </si>
  <si>
    <t>Zařízení č. 3 - Větrání hygienického zázemí v 1. podlaží</t>
  </si>
  <si>
    <t>3.1</t>
  </si>
  <si>
    <t>Diagonální tříotáčkový ventilátor do kruhového potrubí průměru Ø160 mm</t>
  </si>
  <si>
    <t>- průtok vzduchu Vo = 280 m3/h, externí tlaková ztráta pext,o = 170 Pa, napětí 230 V, otáčky ventilátoru (pro daný průtok vzduchu) no = 2590 min-1</t>
  </si>
  <si>
    <t>- včetně spojovacích manžet průměru Ø160 mm</t>
  </si>
  <si>
    <t>- včetně zpětné klapky průměru Ø160 mm</t>
  </si>
  <si>
    <t>3.2</t>
  </si>
  <si>
    <t>3.3</t>
  </si>
  <si>
    <t>Protidešťová žaluzie hliníková do potrubí průměru Ø250 mm, včetně upínacího rámečku a síta proti hmyzu, RAL dle STAVBY</t>
  </si>
  <si>
    <t>3.4</t>
  </si>
  <si>
    <t>3.5</t>
  </si>
  <si>
    <t>Tlumič hluku do kruhového potrubí průměru Ø160 mm, délky 600 mm</t>
  </si>
  <si>
    <t>3.6</t>
  </si>
  <si>
    <t>6</t>
  </si>
  <si>
    <t>3.7</t>
  </si>
  <si>
    <t>Vyústka do kruhového potrubí pozinkovaná jednořadá rozměrů 425x75 mm, regulace R1, barva černá - RAL dle stavby</t>
  </si>
  <si>
    <t>3.8 až 3.30</t>
  </si>
  <si>
    <t>3.31</t>
  </si>
  <si>
    <t>24</t>
  </si>
  <si>
    <t>7</t>
  </si>
  <si>
    <t>3.32</t>
  </si>
  <si>
    <t>Tepelná/hluková izolace - minerální vlna tl. 40 mm s Al polepem</t>
  </si>
  <si>
    <t>12</t>
  </si>
  <si>
    <t>3.33</t>
  </si>
  <si>
    <t>Nátěr komponentů VZT černou barvou - RAL dle stavby - v hygienickém zázemí 1. podlaží nad úrovní dřevěného lamelového podhledu</t>
  </si>
  <si>
    <t>Zařízení č. 4 - Větrání schodiště</t>
  </si>
  <si>
    <t>4.1</t>
  </si>
  <si>
    <t>Diagonální tříotáčkový ventilátor do kruhového potrubí průměru Ø150 mm</t>
  </si>
  <si>
    <t>- průtok vzduchu Vo = 150 m3/h, externí tlaková ztráta pext,o = 150 Pa, napětí 230 V, otáčky ventilátoru (pro daný průtok vzduchu) no = 2150 min-1</t>
  </si>
  <si>
    <t>- včetně spojovacích manžet průměru Ø150 mm</t>
  </si>
  <si>
    <t>4.1a</t>
  </si>
  <si>
    <t>Zpětná klapka průměru Ø150 mm</t>
  </si>
  <si>
    <t>4.2</t>
  </si>
  <si>
    <t>Šikmý výfukový kus průměru Ø150 mm, včetně síta proti hmyzu</t>
  </si>
  <si>
    <t>4.3</t>
  </si>
  <si>
    <t>Tlumič hluku do kruhového potrubí průměru Ø150 mm, délky 900 mm</t>
  </si>
  <si>
    <t>4.4</t>
  </si>
  <si>
    <t>Stěnová mřížka jednořadá rozměrů 300x150 mm, upínání pružinami s upínacím rámečkem, lamely horizontální, typ tvarování lamel 2, rozteč lamel 20,0, provedení uzavřené, RAL dle stavby</t>
  </si>
  <si>
    <t>4.5</t>
  </si>
  <si>
    <t>Kondenzační kus Ø150- typ MP697</t>
  </si>
  <si>
    <t>4.6 až 4.29</t>
  </si>
  <si>
    <t>4.30</t>
  </si>
  <si>
    <t>4.31</t>
  </si>
  <si>
    <t xml:space="preserve">Kruhové spiro potrubí průměru Ø150, v těsném provedení s gumovými manžetami, včetně tvarovek </t>
  </si>
  <si>
    <t>4.32</t>
  </si>
  <si>
    <t>Ostatní</t>
  </si>
  <si>
    <t>O.1</t>
  </si>
  <si>
    <t>Náklady na dopravu</t>
  </si>
  <si>
    <t>O.2</t>
  </si>
  <si>
    <t>Zvedací a manipulační technika</t>
  </si>
  <si>
    <t>O.3</t>
  </si>
  <si>
    <t>Požární ucpávky</t>
  </si>
  <si>
    <t>O.4</t>
  </si>
  <si>
    <t>Zkoušky technologie zařízení</t>
  </si>
  <si>
    <t>O.5</t>
  </si>
  <si>
    <t>Uvedení do provozu zařízení VZT, včetně zaregulování systému</t>
  </si>
  <si>
    <t>O.6</t>
  </si>
  <si>
    <t>Zaškolení obsluhy pracovníků objednatele</t>
  </si>
  <si>
    <t>Cena celkem:</t>
  </si>
  <si>
    <t>Poznámka:</t>
  </si>
  <si>
    <t>1) Cena je uvedena v Kč bez DPH</t>
  </si>
  <si>
    <t xml:space="preserve">2) V cenové nabídce není zahrnuta cena za stavební práce a elektro. </t>
  </si>
  <si>
    <t>Cena dodávky                         jednotková</t>
  </si>
  <si>
    <t>Cena dodávky                            celkem</t>
  </si>
  <si>
    <r>
      <t>Vzduchotechnická rekuperační jednotka ve stojatém provedení ve složení:                                              - na přívodní části: pružná manžeta, koncový panel s klapkou, filtrační komora - kapsový filtr třídy M5 - 500, rekuperační komora - rotační s FM, klapková komora s jednou klapkou, chladicí komora - přímý výparník / kondenzátor - čtyřřadý, 1 okruh, ventilátorová komora s volným oběžným kolem a FM, ohřívací komora - elektrická, koncový panel, pružná manžeta,                                                                           - na odvodní části:pružná manžeta, koncový panel, filtrační komora - kapsový filtr třídy M5 - 500, ventilátorová komora s volným oběžným kolem a FM, koncový panel s klapkou, pružná manžeta.            - větrací jednotka pro jiné, než obytné budovy, obousměrná větrací jednotka, průtok vzduchu Vp / Vo = 5000 / 5000 m3/h, externí tlaková ztráta pext,p / pext,o = 350 /350 Pa, jmenovitý průtok = 1,39 m3/s, teplotní účinnost rekuperace (pro daný průtok vzduchu) = 75 %, efektivní elektrický příkon = 3,099 kW, SFPint = 466 W/(m3/s), SFPint_limit = 1072 W/(m3/s).Vzduchotechnická rekuperační jednotka ve stojatém provedení ve složení:</t>
    </r>
    <r>
      <rPr>
        <i/>
        <sz val="10"/>
        <color theme="1"/>
        <rFont val="Arial"/>
        <family val="2"/>
        <charset val="238"/>
      </rPr>
      <t xml:space="preserve"> - na přívodní části: pružná manžeta, koncový panel s klapkou, filtrační komora - kapsový filtr třídy M5 - 500, rekuperační komora - rotační s FM, klapková komora s jednou klapkou, chladicí komora - přímý výparník / kondenzátor - čtyřřadý, 1 okruh, ventilátorová komora s volným oběžným kolem a FM, ohřívací komora - elektrická, koncový panel, pružná manžeta, - na odvodní části:pružná manžeta, koncový panel, filtrační komora - kapsový filtr třídy M5 - 500, ventilátorová komora s volným oběžným kolem a FM, koncový panel s klapkou, pružná manžeta. - větrací jednotka pro jiné, než obytné budovy, obousměrná větrací jednotka, průtok vzduchu Vp / Vo = 5000 / 5000 m3/h, externí tlaková ztráta pext,p / pext,o = 350 /350 Pa, jmenovitý průtok = 1,39 m3/s, teplotní účinnost rekuperace (pro daný průtok vzduchu) = 75 %, efektivní elektrický příkon = 3,099 kW, SFPint = 466 W/(m3/s), SFPint_limit = 1072 W/(m3/s).</t>
    </r>
  </si>
  <si>
    <t>SO - 01, VZT_Položkový rozpočet Revize 11/2018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</si>
</sst>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5" fillId="0" borderId="0"/>
  </cellStyleXfs>
  <cellXfs count="83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/>
    <xf numFmtId="0" fontId="0" fillId="0" borderId="0" xfId="0" applyAlignment="1">
      <alignment horizontal="center"/>
    </xf>
    <xf numFmtId="49" fontId="0" fillId="0" borderId="0" xfId="0" applyNumberFormat="1" applyAlignment="1"/>
    <xf numFmtId="49" fontId="6" fillId="0" borderId="0" xfId="1" applyNumberFormat="1" applyFont="1" applyFill="1" applyAlignment="1">
      <alignment horizontal="left" vertical="center" wrapText="1"/>
    </xf>
    <xf numFmtId="49" fontId="7" fillId="0" borderId="0" xfId="1" applyNumberFormat="1" applyFont="1" applyFill="1" applyAlignment="1">
      <alignment horizontal="left" vertical="center" wrapText="1"/>
    </xf>
    <xf numFmtId="49" fontId="6" fillId="0" borderId="0" xfId="1" applyNumberFormat="1" applyFont="1" applyFill="1" applyAlignment="1">
      <alignment horizontal="left" vertical="top" wrapText="1"/>
    </xf>
    <xf numFmtId="49" fontId="8" fillId="0" borderId="0" xfId="0" applyNumberFormat="1" applyFont="1" applyAlignment="1">
      <alignment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top" wrapText="1"/>
    </xf>
    <xf numFmtId="49" fontId="7" fillId="0" borderId="0" xfId="0" applyNumberFormat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 applyProtection="1">
      <alignment horizontal="left" vertical="top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top" wrapText="1"/>
    </xf>
    <xf numFmtId="49" fontId="6" fillId="0" borderId="0" xfId="0" applyNumberFormat="1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8" fillId="2" borderId="4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left" vertical="center" wrapText="1"/>
    </xf>
    <xf numFmtId="49" fontId="10" fillId="0" borderId="0" xfId="0" applyNumberFormat="1" applyFont="1" applyFill="1" applyAlignment="1">
      <alignment horizontal="center" vertical="top"/>
    </xf>
    <xf numFmtId="49" fontId="10" fillId="0" borderId="0" xfId="0" applyNumberFormat="1" applyFont="1" applyFill="1" applyBorder="1" applyAlignment="1" applyProtection="1">
      <alignment horizontal="left" vertical="top" wrapText="1"/>
    </xf>
    <xf numFmtId="49" fontId="10" fillId="0" borderId="0" xfId="0" applyNumberFormat="1" applyFont="1" applyFill="1" applyAlignment="1">
      <alignment horizontal="center" vertical="center"/>
    </xf>
    <xf numFmtId="49" fontId="10" fillId="0" borderId="0" xfId="0" applyNumberFormat="1" applyFont="1" applyFill="1" applyBorder="1" applyAlignment="1" applyProtection="1">
      <alignment horizontal="left" vertical="center" wrapText="1"/>
    </xf>
    <xf numFmtId="49" fontId="10" fillId="0" borderId="0" xfId="0" applyNumberFormat="1" applyFont="1" applyFill="1" applyBorder="1" applyAlignment="1" applyProtection="1">
      <alignment vertical="top" wrapText="1"/>
    </xf>
    <xf numFmtId="49" fontId="10" fillId="0" borderId="0" xfId="0" applyNumberFormat="1" applyFont="1" applyFill="1" applyBorder="1" applyAlignment="1" applyProtection="1">
      <alignment vertical="center" wrapText="1"/>
    </xf>
    <xf numFmtId="49" fontId="10" fillId="0" borderId="0" xfId="0" applyNumberFormat="1" applyFont="1" applyFill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 applyProtection="1">
      <alignment vertical="center"/>
      <protection hidden="1"/>
    </xf>
    <xf numFmtId="49" fontId="10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0" fontId="10" fillId="0" borderId="0" xfId="0" applyFont="1"/>
    <xf numFmtId="164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Continuous"/>
    </xf>
    <xf numFmtId="49" fontId="7" fillId="0" borderId="0" xfId="0" applyNumberFormat="1" applyFont="1" applyFill="1" applyBorder="1" applyAlignment="1">
      <alignment horizontal="right" vertical="center" wrapText="1" indent="2"/>
    </xf>
    <xf numFmtId="164" fontId="7" fillId="0" borderId="0" xfId="0" applyNumberFormat="1" applyFont="1" applyFill="1" applyBorder="1" applyAlignment="1">
      <alignment horizontal="right" vertical="center" wrapText="1" indent="2"/>
    </xf>
    <xf numFmtId="164" fontId="10" fillId="0" borderId="0" xfId="0" applyNumberFormat="1" applyFont="1" applyFill="1" applyBorder="1" applyAlignment="1" applyProtection="1">
      <alignment horizontal="right" vertical="top" indent="2"/>
      <protection hidden="1"/>
    </xf>
    <xf numFmtId="164" fontId="7" fillId="0" borderId="0" xfId="0" applyNumberFormat="1" applyFont="1" applyFill="1" applyBorder="1" applyAlignment="1" applyProtection="1">
      <alignment horizontal="right" vertical="top" indent="2"/>
      <protection hidden="1"/>
    </xf>
    <xf numFmtId="164" fontId="10" fillId="0" borderId="0" xfId="0" applyNumberFormat="1" applyFont="1" applyFill="1" applyBorder="1" applyAlignment="1" applyProtection="1">
      <alignment horizontal="right" vertical="center" indent="2"/>
      <protection hidden="1"/>
    </xf>
    <xf numFmtId="164" fontId="7" fillId="0" borderId="0" xfId="0" applyNumberFormat="1" applyFont="1" applyFill="1" applyAlignment="1" applyProtection="1">
      <alignment horizontal="right" vertical="center" indent="2"/>
      <protection hidden="1"/>
    </xf>
    <xf numFmtId="164" fontId="7" fillId="0" borderId="0" xfId="0" applyNumberFormat="1" applyFont="1" applyFill="1" applyAlignment="1" applyProtection="1">
      <alignment horizontal="right" vertical="top" indent="2"/>
      <protection hidden="1"/>
    </xf>
    <xf numFmtId="164" fontId="7" fillId="0" borderId="0" xfId="0" applyNumberFormat="1" applyFont="1" applyFill="1" applyBorder="1" applyAlignment="1" applyProtection="1">
      <alignment horizontal="right" vertical="center" indent="2"/>
      <protection hidden="1"/>
    </xf>
    <xf numFmtId="164" fontId="10" fillId="0" borderId="4" xfId="0" applyNumberFormat="1" applyFont="1" applyFill="1" applyBorder="1" applyAlignment="1" applyProtection="1">
      <alignment horizontal="right" vertical="center" indent="2"/>
      <protection hidden="1"/>
    </xf>
    <xf numFmtId="164" fontId="7" fillId="0" borderId="0" xfId="0" applyNumberFormat="1" applyFont="1" applyFill="1" applyBorder="1" applyAlignment="1">
      <alignment horizontal="right" vertical="center" indent="2"/>
    </xf>
    <xf numFmtId="164" fontId="10" fillId="0" borderId="0" xfId="0" applyNumberFormat="1" applyFont="1" applyFill="1" applyAlignment="1">
      <alignment horizontal="right" vertical="center" indent="2"/>
    </xf>
    <xf numFmtId="164" fontId="7" fillId="2" borderId="4" xfId="0" applyNumberFormat="1" applyFont="1" applyFill="1" applyBorder="1" applyAlignment="1">
      <alignment horizontal="right" vertical="center" indent="2"/>
    </xf>
    <xf numFmtId="164" fontId="8" fillId="2" borderId="4" xfId="0" applyNumberFormat="1" applyFont="1" applyFill="1" applyBorder="1" applyAlignment="1">
      <alignment horizontal="right" vertical="center" indent="2"/>
    </xf>
    <xf numFmtId="0" fontId="6" fillId="0" borderId="0" xfId="0" applyNumberFormat="1" applyFont="1" applyFill="1" applyBorder="1" applyAlignment="1" applyProtection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49" fontId="4" fillId="2" borderId="2" xfId="0" applyNumberFormat="1" applyFont="1" applyFill="1" applyBorder="1" applyAlignment="1">
      <alignment horizontal="left" vertical="center" wrapText="1" indent="1"/>
    </xf>
    <xf numFmtId="0" fontId="4" fillId="2" borderId="3" xfId="0" applyFont="1" applyFill="1" applyBorder="1" applyAlignment="1">
      <alignment horizontal="left" inden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3" xfId="0" applyFill="1" applyBorder="1" applyAlignment="1">
      <alignment horizontal="center" vertical="center" wrapText="1"/>
    </xf>
    <xf numFmtId="0" fontId="6" fillId="3" borderId="0" xfId="0" applyNumberFormat="1" applyFont="1" applyFill="1" applyBorder="1" applyAlignment="1" applyProtection="1">
      <alignment horizontal="left" vertical="center" wrapText="1"/>
    </xf>
    <xf numFmtId="0" fontId="9" fillId="3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8"/>
  <sheetViews>
    <sheetView tabSelected="1" view="pageBreakPreview" topLeftCell="A121" zoomScaleSheetLayoutView="100" workbookViewId="0">
      <selection activeCell="B132" sqref="B132"/>
    </sheetView>
  </sheetViews>
  <sheetFormatPr defaultRowHeight="15" x14ac:dyDescent="0.25"/>
  <cols>
    <col min="1" max="1" width="8.28515625" customWidth="1"/>
    <col min="2" max="2" width="82.28515625" customWidth="1"/>
    <col min="3" max="4" width="8.28515625" customWidth="1"/>
    <col min="5" max="6" width="18.7109375" customWidth="1"/>
  </cols>
  <sheetData>
    <row r="1" spans="1:6" ht="18" x14ac:dyDescent="0.25">
      <c r="A1" s="1"/>
      <c r="B1" s="2" t="s">
        <v>186</v>
      </c>
      <c r="C1" s="3"/>
      <c r="D1" s="1"/>
      <c r="E1" s="54"/>
      <c r="F1" s="55"/>
    </row>
    <row r="2" spans="1:6" ht="15.75" thickBot="1" x14ac:dyDescent="0.3">
      <c r="A2" s="1"/>
      <c r="B2" s="1"/>
      <c r="C2" s="4"/>
      <c r="E2" s="56"/>
      <c r="F2" s="57"/>
    </row>
    <row r="3" spans="1:6" ht="15.75" thickTop="1" x14ac:dyDescent="0.25">
      <c r="A3" s="74" t="s">
        <v>0</v>
      </c>
      <c r="B3" s="76" t="s">
        <v>1</v>
      </c>
      <c r="C3" s="74" t="s">
        <v>2</v>
      </c>
      <c r="D3" s="78" t="s">
        <v>3</v>
      </c>
      <c r="E3" s="72" t="s">
        <v>183</v>
      </c>
      <c r="F3" s="72" t="s">
        <v>184</v>
      </c>
    </row>
    <row r="4" spans="1:6" ht="15.75" thickBot="1" x14ac:dyDescent="0.3">
      <c r="A4" s="75"/>
      <c r="B4" s="77"/>
      <c r="C4" s="75"/>
      <c r="D4" s="79"/>
      <c r="E4" s="80"/>
      <c r="F4" s="73"/>
    </row>
    <row r="5" spans="1:6" ht="15.75" thickTop="1" x14ac:dyDescent="0.25">
      <c r="A5" s="25"/>
      <c r="B5" s="26"/>
      <c r="C5" s="25"/>
      <c r="D5" s="27"/>
      <c r="E5" s="28"/>
      <c r="F5" s="28"/>
    </row>
    <row r="6" spans="1:6" x14ac:dyDescent="0.25">
      <c r="A6" s="8"/>
      <c r="B6" s="9" t="s">
        <v>4</v>
      </c>
      <c r="C6" s="10"/>
      <c r="D6" s="29"/>
      <c r="E6" s="30"/>
      <c r="F6" s="31"/>
    </row>
    <row r="7" spans="1:6" x14ac:dyDescent="0.25">
      <c r="A7" s="11"/>
      <c r="B7" s="12"/>
      <c r="C7" s="13"/>
      <c r="D7" s="17"/>
      <c r="E7" s="58"/>
      <c r="F7" s="59"/>
    </row>
    <row r="8" spans="1:6" ht="288.75" customHeight="1" x14ac:dyDescent="0.25">
      <c r="A8" s="32" t="s">
        <v>5</v>
      </c>
      <c r="B8" s="81" t="s">
        <v>185</v>
      </c>
      <c r="C8" s="14" t="s">
        <v>6</v>
      </c>
      <c r="D8" s="15" t="s">
        <v>7</v>
      </c>
      <c r="E8" s="60">
        <v>0</v>
      </c>
      <c r="F8" s="61">
        <f>E8</f>
        <v>0</v>
      </c>
    </row>
    <row r="9" spans="1:6" x14ac:dyDescent="0.25">
      <c r="A9" s="34"/>
      <c r="B9" s="19" t="s">
        <v>8</v>
      </c>
      <c r="C9" s="17"/>
      <c r="D9" s="18"/>
      <c r="E9" s="62"/>
      <c r="F9" s="63"/>
    </row>
    <row r="10" spans="1:6" ht="25.5" customHeight="1" x14ac:dyDescent="0.25">
      <c r="A10" s="32"/>
      <c r="B10" s="19" t="s">
        <v>9</v>
      </c>
      <c r="C10" s="14"/>
      <c r="D10" s="15"/>
      <c r="E10" s="60"/>
      <c r="F10" s="64"/>
    </row>
    <row r="11" spans="1:6" x14ac:dyDescent="0.25">
      <c r="A11" s="34" t="s">
        <v>10</v>
      </c>
      <c r="B11" s="82" t="s">
        <v>11</v>
      </c>
      <c r="C11" s="17" t="s">
        <v>12</v>
      </c>
      <c r="D11" s="18" t="s">
        <v>7</v>
      </c>
      <c r="E11" s="62">
        <v>0</v>
      </c>
      <c r="F11" s="63">
        <f>E11*D11</f>
        <v>0</v>
      </c>
    </row>
    <row r="12" spans="1:6" x14ac:dyDescent="0.25">
      <c r="A12" s="34"/>
      <c r="B12" s="16" t="s">
        <v>13</v>
      </c>
      <c r="C12" s="17"/>
      <c r="D12" s="18"/>
      <c r="E12" s="62"/>
      <c r="F12" s="63"/>
    </row>
    <row r="13" spans="1:6" x14ac:dyDescent="0.25">
      <c r="A13" s="34"/>
      <c r="B13" s="16" t="s">
        <v>14</v>
      </c>
      <c r="C13" s="17"/>
      <c r="D13" s="18"/>
      <c r="E13" s="62"/>
      <c r="F13" s="63"/>
    </row>
    <row r="14" spans="1:6" x14ac:dyDescent="0.25">
      <c r="A14" s="34"/>
      <c r="B14" s="16" t="s">
        <v>8</v>
      </c>
      <c r="C14" s="17"/>
      <c r="D14" s="18"/>
      <c r="E14" s="62"/>
      <c r="F14" s="63"/>
    </row>
    <row r="15" spans="1:6" x14ac:dyDescent="0.25">
      <c r="A15" s="34"/>
      <c r="B15" s="35" t="s">
        <v>15</v>
      </c>
      <c r="C15" s="17" t="s">
        <v>12</v>
      </c>
      <c r="D15" s="18" t="s">
        <v>7</v>
      </c>
      <c r="E15" s="62">
        <v>0</v>
      </c>
      <c r="F15" s="63">
        <f>E15*D15</f>
        <v>0</v>
      </c>
    </row>
    <row r="16" spans="1:6" x14ac:dyDescent="0.25">
      <c r="A16" s="34"/>
      <c r="B16" s="35" t="s">
        <v>16</v>
      </c>
      <c r="C16" s="17" t="s">
        <v>12</v>
      </c>
      <c r="D16" s="18" t="s">
        <v>7</v>
      </c>
      <c r="E16" s="62">
        <v>0</v>
      </c>
      <c r="F16" s="63">
        <f>E16*D16</f>
        <v>0</v>
      </c>
    </row>
    <row r="17" spans="1:6" x14ac:dyDescent="0.25">
      <c r="A17" s="34" t="s">
        <v>17</v>
      </c>
      <c r="B17" s="82" t="s">
        <v>18</v>
      </c>
      <c r="C17" s="17" t="s">
        <v>12</v>
      </c>
      <c r="D17" s="18" t="s">
        <v>7</v>
      </c>
      <c r="E17" s="62">
        <v>0</v>
      </c>
      <c r="F17" s="63">
        <f>E17*D17</f>
        <v>0</v>
      </c>
    </row>
    <row r="18" spans="1:6" ht="25.5" x14ac:dyDescent="0.25">
      <c r="A18" s="34"/>
      <c r="B18" s="16" t="s">
        <v>19</v>
      </c>
      <c r="C18" s="17"/>
      <c r="D18" s="18"/>
      <c r="E18" s="62"/>
      <c r="F18" s="63"/>
    </row>
    <row r="19" spans="1:6" x14ac:dyDescent="0.25">
      <c r="A19" s="34"/>
      <c r="B19" s="16" t="s">
        <v>20</v>
      </c>
      <c r="C19" s="17"/>
      <c r="D19" s="18"/>
      <c r="E19" s="62"/>
      <c r="F19" s="63"/>
    </row>
    <row r="20" spans="1:6" x14ac:dyDescent="0.25">
      <c r="A20" s="34"/>
      <c r="B20" s="35" t="s">
        <v>21</v>
      </c>
      <c r="C20" s="17" t="s">
        <v>12</v>
      </c>
      <c r="D20" s="18" t="s">
        <v>22</v>
      </c>
      <c r="E20" s="62">
        <v>0</v>
      </c>
      <c r="F20" s="63">
        <f>E20*D20</f>
        <v>0</v>
      </c>
    </row>
    <row r="21" spans="1:6" ht="25.5" x14ac:dyDescent="0.25">
      <c r="A21" s="32" t="s">
        <v>23</v>
      </c>
      <c r="B21" s="21" t="s">
        <v>24</v>
      </c>
      <c r="C21" s="14" t="s">
        <v>12</v>
      </c>
      <c r="D21" s="15" t="s">
        <v>7</v>
      </c>
      <c r="E21" s="60">
        <v>0</v>
      </c>
      <c r="F21" s="64">
        <f>E21*D21</f>
        <v>0</v>
      </c>
    </row>
    <row r="22" spans="1:6" x14ac:dyDescent="0.25">
      <c r="A22" s="34"/>
      <c r="B22" s="16" t="s">
        <v>25</v>
      </c>
      <c r="C22" s="17"/>
      <c r="D22" s="18"/>
      <c r="E22" s="62"/>
      <c r="F22" s="63"/>
    </row>
    <row r="23" spans="1:6" ht="25.5" x14ac:dyDescent="0.25">
      <c r="A23" s="32" t="s">
        <v>26</v>
      </c>
      <c r="B23" s="21" t="s">
        <v>24</v>
      </c>
      <c r="C23" s="14" t="s">
        <v>12</v>
      </c>
      <c r="D23" s="15" t="s">
        <v>7</v>
      </c>
      <c r="E23" s="60">
        <v>0</v>
      </c>
      <c r="F23" s="64">
        <f>E23*D23</f>
        <v>0</v>
      </c>
    </row>
    <row r="24" spans="1:6" x14ac:dyDescent="0.25">
      <c r="A24" s="34"/>
      <c r="B24" s="16" t="s">
        <v>25</v>
      </c>
      <c r="C24" s="17"/>
      <c r="D24" s="18"/>
      <c r="E24" s="62"/>
      <c r="F24" s="63"/>
    </row>
    <row r="25" spans="1:6" ht="15" customHeight="1" x14ac:dyDescent="0.25">
      <c r="A25" s="34" t="s">
        <v>27</v>
      </c>
      <c r="B25" s="20" t="s">
        <v>28</v>
      </c>
      <c r="C25" s="17" t="s">
        <v>12</v>
      </c>
      <c r="D25" s="18" t="s">
        <v>7</v>
      </c>
      <c r="E25" s="62">
        <v>0</v>
      </c>
      <c r="F25" s="63">
        <f>E25*D25</f>
        <v>0</v>
      </c>
    </row>
    <row r="26" spans="1:6" x14ac:dyDescent="0.25">
      <c r="A26" s="34"/>
      <c r="B26" s="16" t="s">
        <v>25</v>
      </c>
      <c r="C26" s="17"/>
      <c r="D26" s="18"/>
      <c r="E26" s="62"/>
      <c r="F26" s="63"/>
    </row>
    <row r="27" spans="1:6" ht="15" customHeight="1" x14ac:dyDescent="0.25">
      <c r="A27" s="34" t="s">
        <v>29</v>
      </c>
      <c r="B27" s="20" t="s">
        <v>28</v>
      </c>
      <c r="C27" s="17" t="s">
        <v>12</v>
      </c>
      <c r="D27" s="18" t="s">
        <v>7</v>
      </c>
      <c r="E27" s="62">
        <v>0</v>
      </c>
      <c r="F27" s="63">
        <f>E27*D27</f>
        <v>0</v>
      </c>
    </row>
    <row r="28" spans="1:6" x14ac:dyDescent="0.25">
      <c r="A28" s="34"/>
      <c r="B28" s="16" t="s">
        <v>25</v>
      </c>
      <c r="C28" s="17"/>
      <c r="D28" s="18"/>
      <c r="E28" s="62"/>
      <c r="F28" s="63"/>
    </row>
    <row r="29" spans="1:6" x14ac:dyDescent="0.25">
      <c r="A29" s="34" t="s">
        <v>30</v>
      </c>
      <c r="B29" s="35" t="s">
        <v>31</v>
      </c>
      <c r="C29" s="17" t="s">
        <v>6</v>
      </c>
      <c r="D29" s="18" t="s">
        <v>22</v>
      </c>
      <c r="E29" s="62">
        <v>0</v>
      </c>
      <c r="F29" s="63">
        <f>E29*D29</f>
        <v>0</v>
      </c>
    </row>
    <row r="30" spans="1:6" ht="15" customHeight="1" x14ac:dyDescent="0.25">
      <c r="A30" s="34"/>
      <c r="B30" s="16" t="s">
        <v>32</v>
      </c>
      <c r="C30" s="17"/>
      <c r="D30" s="18"/>
      <c r="E30" s="62"/>
      <c r="F30" s="63"/>
    </row>
    <row r="31" spans="1:6" x14ac:dyDescent="0.25">
      <c r="A31" s="34" t="s">
        <v>33</v>
      </c>
      <c r="B31" s="35" t="s">
        <v>34</v>
      </c>
      <c r="C31" s="17" t="s">
        <v>6</v>
      </c>
      <c r="D31" s="18" t="s">
        <v>22</v>
      </c>
      <c r="E31" s="62">
        <v>0</v>
      </c>
      <c r="F31" s="63">
        <f>E31*D31</f>
        <v>0</v>
      </c>
    </row>
    <row r="32" spans="1:6" ht="15" customHeight="1" x14ac:dyDescent="0.25">
      <c r="A32" s="34"/>
      <c r="B32" s="16" t="s">
        <v>35</v>
      </c>
      <c r="C32" s="17"/>
      <c r="D32" s="18"/>
      <c r="E32" s="62"/>
      <c r="F32" s="63"/>
    </row>
    <row r="33" spans="1:6" ht="25.5" x14ac:dyDescent="0.25">
      <c r="A33" s="32" t="s">
        <v>36</v>
      </c>
      <c r="B33" s="21" t="s">
        <v>37</v>
      </c>
      <c r="C33" s="14" t="s">
        <v>12</v>
      </c>
      <c r="D33" s="15" t="s">
        <v>22</v>
      </c>
      <c r="E33" s="60">
        <v>0</v>
      </c>
      <c r="F33" s="64">
        <f>E33*D33</f>
        <v>0</v>
      </c>
    </row>
    <row r="34" spans="1:6" ht="25.5" x14ac:dyDescent="0.25">
      <c r="A34" s="32" t="s">
        <v>38</v>
      </c>
      <c r="B34" s="21" t="s">
        <v>39</v>
      </c>
      <c r="C34" s="14" t="s">
        <v>12</v>
      </c>
      <c r="D34" s="15" t="s">
        <v>7</v>
      </c>
      <c r="E34" s="60">
        <v>0</v>
      </c>
      <c r="F34" s="64">
        <f>E34*D34</f>
        <v>0</v>
      </c>
    </row>
    <row r="35" spans="1:6" ht="25.5" x14ac:dyDescent="0.25">
      <c r="A35" s="32" t="s">
        <v>40</v>
      </c>
      <c r="B35" s="21" t="s">
        <v>41</v>
      </c>
      <c r="C35" s="14" t="s">
        <v>12</v>
      </c>
      <c r="D35" s="15" t="s">
        <v>7</v>
      </c>
      <c r="E35" s="60">
        <v>0</v>
      </c>
      <c r="F35" s="64">
        <f>E35*D35</f>
        <v>0</v>
      </c>
    </row>
    <row r="36" spans="1:6" x14ac:dyDescent="0.25">
      <c r="A36" s="34" t="s">
        <v>42</v>
      </c>
      <c r="B36" s="20" t="s">
        <v>43</v>
      </c>
      <c r="C36" s="17" t="s">
        <v>12</v>
      </c>
      <c r="D36" s="18" t="s">
        <v>7</v>
      </c>
      <c r="E36" s="62">
        <v>0</v>
      </c>
      <c r="F36" s="63">
        <f>E36*D36</f>
        <v>0</v>
      </c>
    </row>
    <row r="37" spans="1:6" x14ac:dyDescent="0.25">
      <c r="A37" s="34" t="s">
        <v>44</v>
      </c>
      <c r="B37" s="20" t="s">
        <v>45</v>
      </c>
      <c r="C37" s="17" t="s">
        <v>12</v>
      </c>
      <c r="D37" s="18" t="s">
        <v>7</v>
      </c>
      <c r="E37" s="62">
        <v>0</v>
      </c>
      <c r="F37" s="63">
        <f>E37*D37</f>
        <v>0</v>
      </c>
    </row>
    <row r="38" spans="1:6" ht="45" customHeight="1" x14ac:dyDescent="0.25">
      <c r="A38" s="34"/>
      <c r="B38" s="19" t="s">
        <v>46</v>
      </c>
      <c r="C38" s="17"/>
      <c r="D38" s="18"/>
      <c r="E38" s="62"/>
      <c r="F38" s="63"/>
    </row>
    <row r="39" spans="1:6" x14ac:dyDescent="0.25">
      <c r="A39" s="34"/>
      <c r="B39" s="19" t="s">
        <v>47</v>
      </c>
      <c r="C39" s="17"/>
      <c r="D39" s="18"/>
      <c r="E39" s="62"/>
      <c r="F39" s="63"/>
    </row>
    <row r="40" spans="1:6" ht="78.75" customHeight="1" x14ac:dyDescent="0.25">
      <c r="A40" s="34"/>
      <c r="B40" s="71" t="s">
        <v>48</v>
      </c>
      <c r="C40" s="17"/>
      <c r="D40" s="18"/>
      <c r="E40" s="62"/>
      <c r="F40" s="63"/>
    </row>
    <row r="41" spans="1:6" ht="38.25" x14ac:dyDescent="0.25">
      <c r="A41" s="34"/>
      <c r="B41" s="19" t="s">
        <v>49</v>
      </c>
      <c r="C41" s="17"/>
      <c r="D41" s="18"/>
      <c r="E41" s="62"/>
      <c r="F41" s="63"/>
    </row>
    <row r="42" spans="1:6" x14ac:dyDescent="0.25">
      <c r="A42" s="34" t="s">
        <v>50</v>
      </c>
      <c r="B42" s="20" t="s">
        <v>45</v>
      </c>
      <c r="C42" s="17" t="s">
        <v>12</v>
      </c>
      <c r="D42" s="18" t="s">
        <v>7</v>
      </c>
      <c r="E42" s="62">
        <v>0</v>
      </c>
      <c r="F42" s="63">
        <f>E42*D42</f>
        <v>0</v>
      </c>
    </row>
    <row r="43" spans="1:6" ht="38.25" x14ac:dyDescent="0.25">
      <c r="A43" s="34"/>
      <c r="B43" s="19" t="s">
        <v>46</v>
      </c>
      <c r="C43" s="17"/>
      <c r="D43" s="18"/>
      <c r="E43" s="62"/>
      <c r="F43" s="63"/>
    </row>
    <row r="44" spans="1:6" x14ac:dyDescent="0.25">
      <c r="A44" s="34"/>
      <c r="B44" s="19" t="s">
        <v>51</v>
      </c>
      <c r="C44" s="17"/>
      <c r="D44" s="18"/>
      <c r="E44" s="62"/>
      <c r="F44" s="63"/>
    </row>
    <row r="45" spans="1:6" ht="79.5" customHeight="1" x14ac:dyDescent="0.25">
      <c r="A45" s="34"/>
      <c r="B45" s="71" t="s">
        <v>48</v>
      </c>
      <c r="C45" s="17"/>
      <c r="D45" s="18"/>
      <c r="E45" s="62"/>
      <c r="F45" s="63"/>
    </row>
    <row r="46" spans="1:6" ht="38.25" x14ac:dyDescent="0.25">
      <c r="A46" s="34"/>
      <c r="B46" s="19" t="s">
        <v>49</v>
      </c>
      <c r="C46" s="17"/>
      <c r="D46" s="18"/>
      <c r="E46" s="62"/>
      <c r="F46" s="63"/>
    </row>
    <row r="47" spans="1:6" ht="25.5" x14ac:dyDescent="0.25">
      <c r="A47" s="32" t="s">
        <v>52</v>
      </c>
      <c r="B47" s="36" t="s">
        <v>53</v>
      </c>
      <c r="C47" s="14" t="s">
        <v>12</v>
      </c>
      <c r="D47" s="15" t="s">
        <v>7</v>
      </c>
      <c r="E47" s="60">
        <v>0</v>
      </c>
      <c r="F47" s="61">
        <f t="shared" ref="F47:F53" si="0">E47*D47</f>
        <v>0</v>
      </c>
    </row>
    <row r="48" spans="1:6" ht="38.25" x14ac:dyDescent="0.25">
      <c r="A48" s="32" t="s">
        <v>54</v>
      </c>
      <c r="B48" s="36" t="s">
        <v>55</v>
      </c>
      <c r="C48" s="14" t="s">
        <v>12</v>
      </c>
      <c r="D48" s="15" t="s">
        <v>7</v>
      </c>
      <c r="E48" s="60">
        <v>0</v>
      </c>
      <c r="F48" s="61">
        <f t="shared" si="0"/>
        <v>0</v>
      </c>
    </row>
    <row r="49" spans="1:6" ht="38.25" x14ac:dyDescent="0.25">
      <c r="A49" s="32" t="s">
        <v>56</v>
      </c>
      <c r="B49" s="36" t="s">
        <v>57</v>
      </c>
      <c r="C49" s="14" t="s">
        <v>12</v>
      </c>
      <c r="D49" s="15" t="s">
        <v>7</v>
      </c>
      <c r="E49" s="60">
        <v>0</v>
      </c>
      <c r="F49" s="61">
        <f t="shared" si="0"/>
        <v>0</v>
      </c>
    </row>
    <row r="50" spans="1:6" ht="27.95" customHeight="1" x14ac:dyDescent="0.25">
      <c r="A50" s="32" t="s">
        <v>58</v>
      </c>
      <c r="B50" s="36" t="s">
        <v>59</v>
      </c>
      <c r="C50" s="14" t="s">
        <v>12</v>
      </c>
      <c r="D50" s="15" t="s">
        <v>7</v>
      </c>
      <c r="E50" s="60">
        <v>0</v>
      </c>
      <c r="F50" s="61">
        <f t="shared" si="0"/>
        <v>0</v>
      </c>
    </row>
    <row r="51" spans="1:6" x14ac:dyDescent="0.25">
      <c r="A51" s="32" t="s">
        <v>60</v>
      </c>
      <c r="B51" s="36" t="s">
        <v>61</v>
      </c>
      <c r="C51" s="14" t="s">
        <v>12</v>
      </c>
      <c r="D51" s="15" t="s">
        <v>62</v>
      </c>
      <c r="E51" s="60">
        <v>0</v>
      </c>
      <c r="F51" s="61">
        <f t="shared" si="0"/>
        <v>0</v>
      </c>
    </row>
    <row r="52" spans="1:6" x14ac:dyDescent="0.25">
      <c r="A52" s="32" t="s">
        <v>63</v>
      </c>
      <c r="B52" s="36" t="s">
        <v>64</v>
      </c>
      <c r="C52" s="14" t="s">
        <v>12</v>
      </c>
      <c r="D52" s="15" t="s">
        <v>7</v>
      </c>
      <c r="E52" s="60">
        <v>0</v>
      </c>
      <c r="F52" s="61">
        <f t="shared" si="0"/>
        <v>0</v>
      </c>
    </row>
    <row r="53" spans="1:6" x14ac:dyDescent="0.25">
      <c r="A53" s="32" t="s">
        <v>65</v>
      </c>
      <c r="B53" s="37" t="s">
        <v>66</v>
      </c>
      <c r="C53" s="17" t="s">
        <v>12</v>
      </c>
      <c r="D53" s="18" t="s">
        <v>7</v>
      </c>
      <c r="E53" s="62">
        <v>0</v>
      </c>
      <c r="F53" s="65">
        <f t="shared" si="0"/>
        <v>0</v>
      </c>
    </row>
    <row r="54" spans="1:6" ht="25.5" x14ac:dyDescent="0.25">
      <c r="A54" s="38" t="s">
        <v>67</v>
      </c>
      <c r="B54" s="22" t="s">
        <v>68</v>
      </c>
      <c r="C54" s="17"/>
      <c r="D54" s="18"/>
      <c r="E54" s="62"/>
      <c r="F54" s="65"/>
    </row>
    <row r="55" spans="1:6" x14ac:dyDescent="0.25">
      <c r="A55" s="32" t="s">
        <v>69</v>
      </c>
      <c r="B55" s="37" t="s">
        <v>70</v>
      </c>
      <c r="C55" s="17" t="s">
        <v>71</v>
      </c>
      <c r="D55" s="18" t="s">
        <v>72</v>
      </c>
      <c r="E55" s="62">
        <v>0</v>
      </c>
      <c r="F55" s="65">
        <f t="shared" ref="F55:F61" si="1">E55*D55</f>
        <v>0</v>
      </c>
    </row>
    <row r="56" spans="1:6" ht="25.5" x14ac:dyDescent="0.25">
      <c r="A56" s="32" t="s">
        <v>73</v>
      </c>
      <c r="B56" s="36" t="s">
        <v>74</v>
      </c>
      <c r="C56" s="14" t="s">
        <v>75</v>
      </c>
      <c r="D56" s="15" t="s">
        <v>76</v>
      </c>
      <c r="E56" s="60">
        <v>0</v>
      </c>
      <c r="F56" s="61">
        <f t="shared" si="1"/>
        <v>0</v>
      </c>
    </row>
    <row r="57" spans="1:6" ht="25.5" x14ac:dyDescent="0.25">
      <c r="A57" s="32"/>
      <c r="B57" s="36" t="s">
        <v>77</v>
      </c>
      <c r="C57" s="14" t="s">
        <v>75</v>
      </c>
      <c r="D57" s="15" t="s">
        <v>78</v>
      </c>
      <c r="E57" s="60">
        <v>0</v>
      </c>
      <c r="F57" s="61">
        <f t="shared" si="1"/>
        <v>0</v>
      </c>
    </row>
    <row r="58" spans="1:6" ht="25.5" x14ac:dyDescent="0.25">
      <c r="A58" s="32"/>
      <c r="B58" s="36" t="s">
        <v>79</v>
      </c>
      <c r="C58" s="14" t="s">
        <v>75</v>
      </c>
      <c r="D58" s="15" t="s">
        <v>80</v>
      </c>
      <c r="E58" s="60">
        <v>0</v>
      </c>
      <c r="F58" s="61">
        <f t="shared" si="1"/>
        <v>0</v>
      </c>
    </row>
    <row r="59" spans="1:6" x14ac:dyDescent="0.25">
      <c r="A59" s="34" t="s">
        <v>81</v>
      </c>
      <c r="B59" s="37" t="s">
        <v>82</v>
      </c>
      <c r="C59" s="17" t="s">
        <v>71</v>
      </c>
      <c r="D59" s="18" t="s">
        <v>83</v>
      </c>
      <c r="E59" s="62">
        <v>0</v>
      </c>
      <c r="F59" s="63">
        <f t="shared" si="1"/>
        <v>0</v>
      </c>
    </row>
    <row r="60" spans="1:6" ht="27.95" customHeight="1" x14ac:dyDescent="0.25">
      <c r="A60" s="32" t="s">
        <v>84</v>
      </c>
      <c r="B60" s="36" t="s">
        <v>85</v>
      </c>
      <c r="C60" s="14" t="s">
        <v>71</v>
      </c>
      <c r="D60" s="15" t="s">
        <v>86</v>
      </c>
      <c r="E60" s="60">
        <v>0</v>
      </c>
      <c r="F60" s="64">
        <f t="shared" si="1"/>
        <v>0</v>
      </c>
    </row>
    <row r="61" spans="1:6" ht="25.5" x14ac:dyDescent="0.25">
      <c r="A61" s="32" t="s">
        <v>87</v>
      </c>
      <c r="B61" s="33" t="s">
        <v>88</v>
      </c>
      <c r="C61" s="14" t="s">
        <v>75</v>
      </c>
      <c r="D61" s="15" t="s">
        <v>89</v>
      </c>
      <c r="E61" s="60">
        <v>0</v>
      </c>
      <c r="F61" s="64">
        <f t="shared" si="1"/>
        <v>0</v>
      </c>
    </row>
    <row r="62" spans="1:6" x14ac:dyDescent="0.25">
      <c r="A62" s="34"/>
      <c r="B62" s="37"/>
      <c r="C62" s="17"/>
      <c r="D62" s="18"/>
      <c r="E62" s="62"/>
      <c r="F62" s="65"/>
    </row>
    <row r="63" spans="1:6" x14ac:dyDescent="0.25">
      <c r="A63" s="34"/>
      <c r="B63" s="37" t="s">
        <v>90</v>
      </c>
      <c r="C63" s="17" t="s">
        <v>6</v>
      </c>
      <c r="D63" s="18" t="s">
        <v>7</v>
      </c>
      <c r="E63" s="62">
        <v>0</v>
      </c>
      <c r="F63" s="65">
        <f>E63*D63</f>
        <v>0</v>
      </c>
    </row>
    <row r="64" spans="1:6" x14ac:dyDescent="0.25">
      <c r="A64" s="34"/>
      <c r="B64" s="37" t="s">
        <v>91</v>
      </c>
      <c r="C64" s="17" t="s">
        <v>6</v>
      </c>
      <c r="D64" s="18" t="s">
        <v>7</v>
      </c>
      <c r="E64" s="62">
        <v>0</v>
      </c>
      <c r="F64" s="65">
        <f>E64*D64</f>
        <v>0</v>
      </c>
    </row>
    <row r="65" spans="1:6" ht="15.75" thickBot="1" x14ac:dyDescent="0.3">
      <c r="A65" s="34"/>
      <c r="B65" s="37"/>
      <c r="C65" s="17"/>
      <c r="D65" s="18"/>
      <c r="E65" s="62"/>
      <c r="F65" s="63"/>
    </row>
    <row r="66" spans="1:6" ht="24.95" customHeight="1" thickTop="1" thickBot="1" x14ac:dyDescent="0.3">
      <c r="A66" s="39"/>
      <c r="B66" s="40" t="s">
        <v>92</v>
      </c>
      <c r="C66" s="41"/>
      <c r="D66" s="42"/>
      <c r="E66" s="66"/>
      <c r="F66" s="66">
        <f>SUM(F8:F65)</f>
        <v>0</v>
      </c>
    </row>
    <row r="67" spans="1:6" ht="15.75" thickTop="1" x14ac:dyDescent="0.25">
      <c r="A67" s="25"/>
      <c r="B67" s="26"/>
      <c r="C67" s="25"/>
      <c r="D67" s="27"/>
      <c r="E67" s="67"/>
      <c r="F67" s="67"/>
    </row>
    <row r="68" spans="1:6" x14ac:dyDescent="0.25">
      <c r="A68" s="8"/>
      <c r="B68" s="9" t="s">
        <v>93</v>
      </c>
      <c r="C68" s="10"/>
      <c r="D68" s="29"/>
      <c r="E68" s="58"/>
      <c r="F68" s="59"/>
    </row>
    <row r="69" spans="1:6" x14ac:dyDescent="0.25">
      <c r="A69" s="11"/>
      <c r="B69" s="12"/>
      <c r="C69" s="13"/>
      <c r="D69" s="17"/>
      <c r="E69" s="58"/>
      <c r="F69" s="59"/>
    </row>
    <row r="70" spans="1:6" x14ac:dyDescent="0.25">
      <c r="A70" s="34" t="s">
        <v>94</v>
      </c>
      <c r="B70" s="82" t="s">
        <v>95</v>
      </c>
      <c r="C70" s="17" t="s">
        <v>12</v>
      </c>
      <c r="D70" s="18" t="s">
        <v>7</v>
      </c>
      <c r="E70" s="62">
        <v>0</v>
      </c>
      <c r="F70" s="63">
        <f>E70*D70</f>
        <v>0</v>
      </c>
    </row>
    <row r="71" spans="1:6" x14ac:dyDescent="0.25">
      <c r="A71" s="34"/>
      <c r="B71" s="16" t="s">
        <v>96</v>
      </c>
      <c r="C71" s="17"/>
      <c r="D71" s="18"/>
      <c r="E71" s="62"/>
      <c r="F71" s="63"/>
    </row>
    <row r="72" spans="1:6" x14ac:dyDescent="0.25">
      <c r="A72" s="34"/>
      <c r="B72" s="16" t="s">
        <v>8</v>
      </c>
      <c r="C72" s="17"/>
      <c r="D72" s="18"/>
      <c r="E72" s="62"/>
      <c r="F72" s="63"/>
    </row>
    <row r="73" spans="1:6" x14ac:dyDescent="0.25">
      <c r="A73" s="34" t="s">
        <v>97</v>
      </c>
      <c r="B73" s="82" t="s">
        <v>98</v>
      </c>
      <c r="C73" s="17" t="s">
        <v>12</v>
      </c>
      <c r="D73" s="18" t="s">
        <v>7</v>
      </c>
      <c r="E73" s="62">
        <v>0</v>
      </c>
      <c r="F73" s="63">
        <f>E73*D73</f>
        <v>0</v>
      </c>
    </row>
    <row r="74" spans="1:6" x14ac:dyDescent="0.25">
      <c r="A74" s="34"/>
      <c r="B74" s="16" t="s">
        <v>96</v>
      </c>
      <c r="C74" s="17"/>
      <c r="D74" s="18"/>
      <c r="E74" s="62"/>
      <c r="F74" s="63"/>
    </row>
    <row r="75" spans="1:6" ht="15" customHeight="1" x14ac:dyDescent="0.25">
      <c r="A75" s="34"/>
      <c r="B75" s="16" t="s">
        <v>99</v>
      </c>
      <c r="C75" s="17"/>
      <c r="D75" s="18"/>
      <c r="E75" s="62"/>
      <c r="F75" s="63"/>
    </row>
    <row r="76" spans="1:6" x14ac:dyDescent="0.25">
      <c r="A76" s="34"/>
      <c r="B76" s="35" t="s">
        <v>100</v>
      </c>
      <c r="C76" s="17" t="s">
        <v>12</v>
      </c>
      <c r="D76" s="18" t="s">
        <v>7</v>
      </c>
      <c r="E76" s="62">
        <v>0</v>
      </c>
      <c r="F76" s="63">
        <f>E76*D76</f>
        <v>0</v>
      </c>
    </row>
    <row r="77" spans="1:6" x14ac:dyDescent="0.25">
      <c r="A77" s="34"/>
      <c r="B77" s="16" t="s">
        <v>8</v>
      </c>
      <c r="C77" s="17"/>
      <c r="D77" s="18"/>
      <c r="E77" s="62"/>
      <c r="F77" s="63"/>
    </row>
    <row r="78" spans="1:6" x14ac:dyDescent="0.25">
      <c r="A78" s="34"/>
      <c r="B78" s="5" t="s">
        <v>101</v>
      </c>
      <c r="C78" s="17"/>
      <c r="D78" s="18"/>
      <c r="E78" s="62"/>
      <c r="F78" s="63"/>
    </row>
    <row r="79" spans="1:6" x14ac:dyDescent="0.25">
      <c r="A79" s="34"/>
      <c r="B79" s="6" t="s">
        <v>102</v>
      </c>
      <c r="C79" s="17" t="s">
        <v>12</v>
      </c>
      <c r="D79" s="18" t="s">
        <v>7</v>
      </c>
      <c r="E79" s="62">
        <v>0</v>
      </c>
      <c r="F79" s="63">
        <f>E79*D79</f>
        <v>0</v>
      </c>
    </row>
    <row r="80" spans="1:6" ht="25.5" x14ac:dyDescent="0.25">
      <c r="A80" s="34"/>
      <c r="B80" s="7" t="s">
        <v>103</v>
      </c>
      <c r="C80" s="17"/>
      <c r="D80" s="18"/>
      <c r="E80" s="62"/>
      <c r="F80" s="63"/>
    </row>
    <row r="81" spans="1:6" ht="27.95" customHeight="1" x14ac:dyDescent="0.25">
      <c r="A81" s="32"/>
      <c r="B81" s="33" t="s">
        <v>104</v>
      </c>
      <c r="C81" s="14" t="s">
        <v>12</v>
      </c>
      <c r="D81" s="15" t="s">
        <v>7</v>
      </c>
      <c r="E81" s="60">
        <v>0</v>
      </c>
      <c r="F81" s="61">
        <f>E81*D81</f>
        <v>0</v>
      </c>
    </row>
    <row r="82" spans="1:6" ht="25.5" x14ac:dyDescent="0.25">
      <c r="A82" s="34"/>
      <c r="B82" s="7" t="s">
        <v>103</v>
      </c>
      <c r="C82" s="17"/>
      <c r="D82" s="18"/>
      <c r="E82" s="62"/>
      <c r="F82" s="63"/>
    </row>
    <row r="83" spans="1:6" x14ac:dyDescent="0.25">
      <c r="A83" s="34"/>
      <c r="B83" s="6" t="s">
        <v>105</v>
      </c>
      <c r="C83" s="17" t="s">
        <v>12</v>
      </c>
      <c r="D83" s="18" t="s">
        <v>7</v>
      </c>
      <c r="E83" s="62">
        <v>0</v>
      </c>
      <c r="F83" s="63">
        <f>E83*D83</f>
        <v>0</v>
      </c>
    </row>
    <row r="84" spans="1:6" ht="25.5" x14ac:dyDescent="0.25">
      <c r="A84" s="34"/>
      <c r="B84" s="7" t="s">
        <v>103</v>
      </c>
      <c r="C84" s="17"/>
      <c r="D84" s="18"/>
      <c r="E84" s="62"/>
      <c r="F84" s="63"/>
    </row>
    <row r="85" spans="1:6" ht="25.5" x14ac:dyDescent="0.25">
      <c r="A85" s="32"/>
      <c r="B85" s="33" t="s">
        <v>106</v>
      </c>
      <c r="C85" s="14" t="s">
        <v>12</v>
      </c>
      <c r="D85" s="15" t="s">
        <v>7</v>
      </c>
      <c r="E85" s="60">
        <v>0</v>
      </c>
      <c r="F85" s="61">
        <f>E85*D85</f>
        <v>0</v>
      </c>
    </row>
    <row r="86" spans="1:6" ht="25.5" x14ac:dyDescent="0.25">
      <c r="A86" s="34"/>
      <c r="B86" s="7" t="s">
        <v>103</v>
      </c>
      <c r="C86" s="17"/>
      <c r="D86" s="18"/>
      <c r="E86" s="62"/>
      <c r="F86" s="63"/>
    </row>
    <row r="87" spans="1:6" x14ac:dyDescent="0.25">
      <c r="A87" s="34" t="s">
        <v>107</v>
      </c>
      <c r="B87" s="35" t="s">
        <v>108</v>
      </c>
      <c r="C87" s="17" t="s">
        <v>6</v>
      </c>
      <c r="D87" s="18" t="s">
        <v>22</v>
      </c>
      <c r="E87" s="62">
        <v>0</v>
      </c>
      <c r="F87" s="63">
        <f>E87*D87</f>
        <v>0</v>
      </c>
    </row>
    <row r="88" spans="1:6" ht="15" customHeight="1" x14ac:dyDescent="0.25">
      <c r="A88" s="34"/>
      <c r="B88" s="16" t="s">
        <v>109</v>
      </c>
      <c r="C88" s="17"/>
      <c r="D88" s="18"/>
      <c r="E88" s="62"/>
      <c r="F88" s="63"/>
    </row>
    <row r="89" spans="1:6" x14ac:dyDescent="0.25">
      <c r="A89" s="34" t="s">
        <v>110</v>
      </c>
      <c r="B89" s="35" t="s">
        <v>111</v>
      </c>
      <c r="C89" s="17" t="s">
        <v>12</v>
      </c>
      <c r="D89" s="18" t="s">
        <v>112</v>
      </c>
      <c r="E89" s="62">
        <v>0</v>
      </c>
      <c r="F89" s="63">
        <f>E89*D89</f>
        <v>0</v>
      </c>
    </row>
    <row r="90" spans="1:6" ht="25.5" x14ac:dyDescent="0.25">
      <c r="A90" s="38" t="s">
        <v>113</v>
      </c>
      <c r="B90" s="22" t="s">
        <v>68</v>
      </c>
      <c r="C90" s="17"/>
      <c r="D90" s="18"/>
      <c r="E90" s="62"/>
      <c r="F90" s="65"/>
    </row>
    <row r="91" spans="1:6" x14ac:dyDescent="0.25">
      <c r="A91" s="32" t="s">
        <v>114</v>
      </c>
      <c r="B91" s="37" t="s">
        <v>70</v>
      </c>
      <c r="C91" s="17" t="s">
        <v>71</v>
      </c>
      <c r="D91" s="18" t="s">
        <v>115</v>
      </c>
      <c r="E91" s="62">
        <v>0</v>
      </c>
      <c r="F91" s="65">
        <f>E91*D91</f>
        <v>0</v>
      </c>
    </row>
    <row r="92" spans="1:6" ht="25.5" x14ac:dyDescent="0.25">
      <c r="A92" s="32" t="s">
        <v>116</v>
      </c>
      <c r="B92" s="36" t="s">
        <v>117</v>
      </c>
      <c r="C92" s="14" t="s">
        <v>75</v>
      </c>
      <c r="D92" s="15" t="s">
        <v>112</v>
      </c>
      <c r="E92" s="60">
        <v>0</v>
      </c>
      <c r="F92" s="61">
        <f>E92*D92</f>
        <v>0</v>
      </c>
    </row>
    <row r="93" spans="1:6" x14ac:dyDescent="0.25">
      <c r="A93" s="34" t="s">
        <v>118</v>
      </c>
      <c r="B93" s="37" t="s">
        <v>82</v>
      </c>
      <c r="C93" s="17" t="s">
        <v>71</v>
      </c>
      <c r="D93" s="18" t="s">
        <v>80</v>
      </c>
      <c r="E93" s="62">
        <v>0</v>
      </c>
      <c r="F93" s="63">
        <f>E93*D93</f>
        <v>0</v>
      </c>
    </row>
    <row r="94" spans="1:6" ht="25.5" x14ac:dyDescent="0.25">
      <c r="A94" s="32" t="s">
        <v>119</v>
      </c>
      <c r="B94" s="33" t="s">
        <v>120</v>
      </c>
      <c r="C94" s="14" t="s">
        <v>75</v>
      </c>
      <c r="D94" s="15" t="s">
        <v>89</v>
      </c>
      <c r="E94" s="60">
        <v>0</v>
      </c>
      <c r="F94" s="64">
        <f>E94*D94</f>
        <v>0</v>
      </c>
    </row>
    <row r="95" spans="1:6" x14ac:dyDescent="0.25">
      <c r="A95" s="34"/>
      <c r="B95" s="37"/>
      <c r="C95" s="17"/>
      <c r="D95" s="18"/>
      <c r="E95" s="62"/>
      <c r="F95" s="65"/>
    </row>
    <row r="96" spans="1:6" x14ac:dyDescent="0.25">
      <c r="A96" s="34"/>
      <c r="B96" s="37" t="s">
        <v>90</v>
      </c>
      <c r="C96" s="17" t="s">
        <v>6</v>
      </c>
      <c r="D96" s="18" t="s">
        <v>7</v>
      </c>
      <c r="E96" s="62">
        <v>0</v>
      </c>
      <c r="F96" s="65">
        <f>E96*D96</f>
        <v>0</v>
      </c>
    </row>
    <row r="97" spans="1:6" x14ac:dyDescent="0.25">
      <c r="A97" s="34"/>
      <c r="B97" s="37" t="s">
        <v>91</v>
      </c>
      <c r="C97" s="17" t="s">
        <v>6</v>
      </c>
      <c r="D97" s="18" t="s">
        <v>7</v>
      </c>
      <c r="E97" s="62">
        <v>0</v>
      </c>
      <c r="F97" s="65">
        <f>E97*D97</f>
        <v>0</v>
      </c>
    </row>
    <row r="98" spans="1:6" ht="15.75" thickBot="1" x14ac:dyDescent="0.3">
      <c r="A98" s="34"/>
      <c r="B98" s="37"/>
      <c r="C98" s="17"/>
      <c r="D98" s="18"/>
      <c r="E98" s="62"/>
      <c r="F98" s="63"/>
    </row>
    <row r="99" spans="1:6" ht="24.95" customHeight="1" thickTop="1" thickBot="1" x14ac:dyDescent="0.3">
      <c r="A99" s="39"/>
      <c r="B99" s="40" t="s">
        <v>92</v>
      </c>
      <c r="C99" s="41"/>
      <c r="D99" s="42"/>
      <c r="E99" s="66"/>
      <c r="F99" s="66">
        <f>SUM(F69:F98)</f>
        <v>0</v>
      </c>
    </row>
    <row r="100" spans="1:6" ht="15.75" thickTop="1" x14ac:dyDescent="0.25">
      <c r="A100" s="25"/>
      <c r="B100" s="26"/>
      <c r="C100" s="25"/>
      <c r="D100" s="27"/>
      <c r="E100" s="67"/>
      <c r="F100" s="67"/>
    </row>
    <row r="101" spans="1:6" x14ac:dyDescent="0.25">
      <c r="A101" s="8"/>
      <c r="B101" s="9" t="s">
        <v>121</v>
      </c>
      <c r="C101" s="10"/>
      <c r="D101" s="29"/>
      <c r="E101" s="58"/>
      <c r="F101" s="59"/>
    </row>
    <row r="102" spans="1:6" x14ac:dyDescent="0.25">
      <c r="A102" s="11"/>
      <c r="B102" s="12"/>
      <c r="C102" s="13"/>
      <c r="D102" s="17"/>
      <c r="E102" s="58"/>
      <c r="F102" s="59"/>
    </row>
    <row r="103" spans="1:6" x14ac:dyDescent="0.25">
      <c r="A103" s="34" t="s">
        <v>122</v>
      </c>
      <c r="B103" s="82" t="s">
        <v>123</v>
      </c>
      <c r="C103" s="17" t="s">
        <v>12</v>
      </c>
      <c r="D103" s="18" t="s">
        <v>7</v>
      </c>
      <c r="E103" s="62">
        <v>0</v>
      </c>
      <c r="F103" s="63">
        <f>E103*D103</f>
        <v>0</v>
      </c>
    </row>
    <row r="104" spans="1:6" ht="25.5" x14ac:dyDescent="0.25">
      <c r="A104" s="34"/>
      <c r="B104" s="16" t="s">
        <v>124</v>
      </c>
      <c r="C104" s="17"/>
      <c r="D104" s="18"/>
      <c r="E104" s="62"/>
      <c r="F104" s="63"/>
    </row>
    <row r="105" spans="1:6" x14ac:dyDescent="0.25">
      <c r="A105" s="34"/>
      <c r="B105" s="16" t="s">
        <v>20</v>
      </c>
      <c r="C105" s="17"/>
      <c r="D105" s="18"/>
      <c r="E105" s="62"/>
      <c r="F105" s="63"/>
    </row>
    <row r="106" spans="1:6" x14ac:dyDescent="0.25">
      <c r="A106" s="34"/>
      <c r="B106" s="35" t="s">
        <v>125</v>
      </c>
      <c r="C106" s="17" t="s">
        <v>12</v>
      </c>
      <c r="D106" s="18" t="s">
        <v>22</v>
      </c>
      <c r="E106" s="62">
        <v>0</v>
      </c>
      <c r="F106" s="63">
        <f>E106*D106</f>
        <v>0</v>
      </c>
    </row>
    <row r="107" spans="1:6" x14ac:dyDescent="0.25">
      <c r="A107" s="34"/>
      <c r="B107" s="35" t="s">
        <v>126</v>
      </c>
      <c r="C107" s="17" t="s">
        <v>12</v>
      </c>
      <c r="D107" s="18" t="s">
        <v>7</v>
      </c>
      <c r="E107" s="62">
        <v>0</v>
      </c>
      <c r="F107" s="63">
        <f>E107*D107</f>
        <v>0</v>
      </c>
    </row>
    <row r="108" spans="1:6" x14ac:dyDescent="0.25">
      <c r="A108" s="34" t="s">
        <v>127</v>
      </c>
      <c r="B108" s="82" t="s">
        <v>123</v>
      </c>
      <c r="C108" s="17" t="s">
        <v>12</v>
      </c>
      <c r="D108" s="18" t="s">
        <v>7</v>
      </c>
      <c r="E108" s="62">
        <v>0</v>
      </c>
      <c r="F108" s="63">
        <f>E108*D108</f>
        <v>0</v>
      </c>
    </row>
    <row r="109" spans="1:6" ht="25.5" x14ac:dyDescent="0.25">
      <c r="A109" s="34"/>
      <c r="B109" s="16" t="s">
        <v>124</v>
      </c>
      <c r="C109" s="17"/>
      <c r="D109" s="18"/>
      <c r="E109" s="62"/>
      <c r="F109" s="63"/>
    </row>
    <row r="110" spans="1:6" x14ac:dyDescent="0.25">
      <c r="A110" s="34"/>
      <c r="B110" s="16" t="s">
        <v>20</v>
      </c>
      <c r="C110" s="17"/>
      <c r="D110" s="18"/>
      <c r="E110" s="62"/>
      <c r="F110" s="63"/>
    </row>
    <row r="111" spans="1:6" x14ac:dyDescent="0.25">
      <c r="A111" s="34"/>
      <c r="B111" s="35" t="s">
        <v>125</v>
      </c>
      <c r="C111" s="17" t="s">
        <v>12</v>
      </c>
      <c r="D111" s="18" t="s">
        <v>22</v>
      </c>
      <c r="E111" s="62">
        <v>0</v>
      </c>
      <c r="F111" s="63">
        <f t="shared" ref="F111:F117" si="2">E111*D111</f>
        <v>0</v>
      </c>
    </row>
    <row r="112" spans="1:6" x14ac:dyDescent="0.25">
      <c r="A112" s="34"/>
      <c r="B112" s="35" t="s">
        <v>126</v>
      </c>
      <c r="C112" s="17" t="s">
        <v>12</v>
      </c>
      <c r="D112" s="18" t="s">
        <v>7</v>
      </c>
      <c r="E112" s="62">
        <v>0</v>
      </c>
      <c r="F112" s="63">
        <f t="shared" si="2"/>
        <v>0</v>
      </c>
    </row>
    <row r="113" spans="1:6" ht="25.5" x14ac:dyDescent="0.25">
      <c r="A113" s="32" t="s">
        <v>128</v>
      </c>
      <c r="B113" s="21" t="s">
        <v>129</v>
      </c>
      <c r="C113" s="14" t="s">
        <v>12</v>
      </c>
      <c r="D113" s="15" t="s">
        <v>7</v>
      </c>
      <c r="E113" s="60">
        <v>0</v>
      </c>
      <c r="F113" s="64">
        <f t="shared" si="2"/>
        <v>0</v>
      </c>
    </row>
    <row r="114" spans="1:6" x14ac:dyDescent="0.25">
      <c r="A114" s="32" t="s">
        <v>130</v>
      </c>
      <c r="B114" s="36" t="s">
        <v>61</v>
      </c>
      <c r="C114" s="14" t="s">
        <v>12</v>
      </c>
      <c r="D114" s="15" t="s">
        <v>62</v>
      </c>
      <c r="E114" s="60">
        <v>0</v>
      </c>
      <c r="F114" s="61">
        <f t="shared" si="2"/>
        <v>0</v>
      </c>
    </row>
    <row r="115" spans="1:6" x14ac:dyDescent="0.25">
      <c r="A115" s="32" t="s">
        <v>131</v>
      </c>
      <c r="B115" s="36" t="s">
        <v>132</v>
      </c>
      <c r="C115" s="14" t="s">
        <v>12</v>
      </c>
      <c r="D115" s="15" t="s">
        <v>62</v>
      </c>
      <c r="E115" s="60">
        <v>0</v>
      </c>
      <c r="F115" s="61">
        <f t="shared" si="2"/>
        <v>0</v>
      </c>
    </row>
    <row r="116" spans="1:6" ht="25.5" x14ac:dyDescent="0.25">
      <c r="A116" s="32" t="s">
        <v>133</v>
      </c>
      <c r="B116" s="36" t="s">
        <v>53</v>
      </c>
      <c r="C116" s="14" t="s">
        <v>12</v>
      </c>
      <c r="D116" s="15" t="s">
        <v>134</v>
      </c>
      <c r="E116" s="60">
        <v>0</v>
      </c>
      <c r="F116" s="61">
        <f t="shared" si="2"/>
        <v>0</v>
      </c>
    </row>
    <row r="117" spans="1:6" ht="25.5" x14ac:dyDescent="0.25">
      <c r="A117" s="32" t="s">
        <v>135</v>
      </c>
      <c r="B117" s="36" t="s">
        <v>136</v>
      </c>
      <c r="C117" s="14" t="s">
        <v>12</v>
      </c>
      <c r="D117" s="15" t="s">
        <v>22</v>
      </c>
      <c r="E117" s="60">
        <v>0</v>
      </c>
      <c r="F117" s="61">
        <f t="shared" si="2"/>
        <v>0</v>
      </c>
    </row>
    <row r="118" spans="1:6" ht="25.5" x14ac:dyDescent="0.25">
      <c r="A118" s="38" t="s">
        <v>137</v>
      </c>
      <c r="B118" s="22" t="s">
        <v>68</v>
      </c>
      <c r="C118" s="17"/>
      <c r="D118" s="18"/>
      <c r="E118" s="62"/>
      <c r="F118" s="65"/>
    </row>
    <row r="119" spans="1:6" ht="25.5" x14ac:dyDescent="0.25">
      <c r="A119" s="32" t="s">
        <v>138</v>
      </c>
      <c r="B119" s="36" t="s">
        <v>74</v>
      </c>
      <c r="C119" s="14" t="s">
        <v>75</v>
      </c>
      <c r="D119" s="15" t="s">
        <v>139</v>
      </c>
      <c r="E119" s="60">
        <v>0</v>
      </c>
      <c r="F119" s="61">
        <f>E119*D119</f>
        <v>0</v>
      </c>
    </row>
    <row r="120" spans="1:6" ht="25.5" x14ac:dyDescent="0.25">
      <c r="A120" s="32"/>
      <c r="B120" s="36" t="s">
        <v>77</v>
      </c>
      <c r="C120" s="14" t="s">
        <v>75</v>
      </c>
      <c r="D120" s="15" t="s">
        <v>140</v>
      </c>
      <c r="E120" s="60">
        <v>0</v>
      </c>
      <c r="F120" s="61">
        <f>E120*D120</f>
        <v>0</v>
      </c>
    </row>
    <row r="121" spans="1:6" ht="25.5" x14ac:dyDescent="0.25">
      <c r="A121" s="32"/>
      <c r="B121" s="36" t="s">
        <v>117</v>
      </c>
      <c r="C121" s="14" t="s">
        <v>75</v>
      </c>
      <c r="D121" s="15" t="s">
        <v>7</v>
      </c>
      <c r="E121" s="60">
        <v>0</v>
      </c>
      <c r="F121" s="61">
        <f>E121*D121</f>
        <v>0</v>
      </c>
    </row>
    <row r="122" spans="1:6" x14ac:dyDescent="0.25">
      <c r="A122" s="34" t="s">
        <v>141</v>
      </c>
      <c r="B122" s="37" t="s">
        <v>142</v>
      </c>
      <c r="C122" s="17" t="s">
        <v>71</v>
      </c>
      <c r="D122" s="18" t="s">
        <v>143</v>
      </c>
      <c r="E122" s="62">
        <v>0</v>
      </c>
      <c r="F122" s="63">
        <f>E122*D122</f>
        <v>0</v>
      </c>
    </row>
    <row r="123" spans="1:6" ht="25.5" x14ac:dyDescent="0.25">
      <c r="A123" s="32" t="s">
        <v>144</v>
      </c>
      <c r="B123" s="36" t="s">
        <v>145</v>
      </c>
      <c r="C123" s="14" t="s">
        <v>71</v>
      </c>
      <c r="D123" s="15" t="s">
        <v>139</v>
      </c>
      <c r="E123" s="60">
        <v>0</v>
      </c>
      <c r="F123" s="64">
        <f>E123*D123</f>
        <v>0</v>
      </c>
    </row>
    <row r="124" spans="1:6" x14ac:dyDescent="0.25">
      <c r="A124" s="34"/>
      <c r="B124" s="37"/>
      <c r="C124" s="17"/>
      <c r="D124" s="18"/>
      <c r="E124" s="62"/>
      <c r="F124" s="65"/>
    </row>
    <row r="125" spans="1:6" x14ac:dyDescent="0.25">
      <c r="A125" s="34"/>
      <c r="B125" s="37" t="s">
        <v>90</v>
      </c>
      <c r="C125" s="17" t="s">
        <v>6</v>
      </c>
      <c r="D125" s="18" t="s">
        <v>7</v>
      </c>
      <c r="E125" s="62">
        <v>0</v>
      </c>
      <c r="F125" s="65">
        <f>E125*D125</f>
        <v>0</v>
      </c>
    </row>
    <row r="126" spans="1:6" x14ac:dyDescent="0.25">
      <c r="A126" s="34"/>
      <c r="B126" s="37" t="s">
        <v>91</v>
      </c>
      <c r="C126" s="17" t="s">
        <v>6</v>
      </c>
      <c r="D126" s="18" t="s">
        <v>7</v>
      </c>
      <c r="E126" s="62">
        <v>0</v>
      </c>
      <c r="F126" s="65">
        <f>E126*D126</f>
        <v>0</v>
      </c>
    </row>
    <row r="127" spans="1:6" ht="15.75" thickBot="1" x14ac:dyDescent="0.3">
      <c r="A127" s="34"/>
      <c r="B127" s="37"/>
      <c r="C127" s="17"/>
      <c r="D127" s="18"/>
      <c r="E127" s="62"/>
      <c r="F127" s="63"/>
    </row>
    <row r="128" spans="1:6" ht="24.95" customHeight="1" thickTop="1" thickBot="1" x14ac:dyDescent="0.3">
      <c r="A128" s="39"/>
      <c r="B128" s="40" t="s">
        <v>92</v>
      </c>
      <c r="C128" s="41"/>
      <c r="D128" s="42"/>
      <c r="E128" s="66"/>
      <c r="F128" s="66">
        <f>SUM(F102:F126)</f>
        <v>0</v>
      </c>
    </row>
    <row r="129" spans="1:6" ht="15.75" thickTop="1" x14ac:dyDescent="0.25">
      <c r="A129" s="25"/>
      <c r="B129" s="26"/>
      <c r="C129" s="25"/>
      <c r="D129" s="27"/>
      <c r="E129" s="67"/>
      <c r="F129" s="67"/>
    </row>
    <row r="130" spans="1:6" x14ac:dyDescent="0.25">
      <c r="A130" s="8"/>
      <c r="B130" s="9" t="s">
        <v>146</v>
      </c>
      <c r="C130" s="10"/>
      <c r="D130" s="29"/>
      <c r="E130" s="58"/>
      <c r="F130" s="59"/>
    </row>
    <row r="131" spans="1:6" x14ac:dyDescent="0.25">
      <c r="A131" s="11"/>
      <c r="B131" s="12"/>
      <c r="C131" s="13"/>
      <c r="D131" s="17"/>
      <c r="E131" s="58"/>
      <c r="F131" s="59"/>
    </row>
    <row r="132" spans="1:6" x14ac:dyDescent="0.25">
      <c r="A132" s="34" t="s">
        <v>147</v>
      </c>
      <c r="B132" s="82" t="s">
        <v>148</v>
      </c>
      <c r="C132" s="17" t="s">
        <v>12</v>
      </c>
      <c r="D132" s="18" t="s">
        <v>7</v>
      </c>
      <c r="E132" s="62">
        <v>0</v>
      </c>
      <c r="F132" s="63">
        <f>E132*D132</f>
        <v>0</v>
      </c>
    </row>
    <row r="133" spans="1:6" ht="25.5" x14ac:dyDescent="0.25">
      <c r="A133" s="34"/>
      <c r="B133" s="16" t="s">
        <v>149</v>
      </c>
      <c r="C133" s="17"/>
      <c r="D133" s="18"/>
      <c r="E133" s="62"/>
      <c r="F133" s="63"/>
    </row>
    <row r="134" spans="1:6" x14ac:dyDescent="0.25">
      <c r="A134" s="34"/>
      <c r="B134" s="16" t="s">
        <v>20</v>
      </c>
      <c r="C134" s="17"/>
      <c r="D134" s="18"/>
      <c r="E134" s="62"/>
      <c r="F134" s="63"/>
    </row>
    <row r="135" spans="1:6" x14ac:dyDescent="0.25">
      <c r="A135" s="34"/>
      <c r="B135" s="35" t="s">
        <v>150</v>
      </c>
      <c r="C135" s="17" t="s">
        <v>12</v>
      </c>
      <c r="D135" s="18" t="s">
        <v>22</v>
      </c>
      <c r="E135" s="62">
        <v>0</v>
      </c>
      <c r="F135" s="63">
        <f t="shared" ref="F135:F140" si="3">E135*D135</f>
        <v>0</v>
      </c>
    </row>
    <row r="136" spans="1:6" x14ac:dyDescent="0.25">
      <c r="A136" s="34" t="s">
        <v>151</v>
      </c>
      <c r="B136" s="35" t="s">
        <v>152</v>
      </c>
      <c r="C136" s="17" t="s">
        <v>12</v>
      </c>
      <c r="D136" s="18" t="s">
        <v>7</v>
      </c>
      <c r="E136" s="62">
        <v>0</v>
      </c>
      <c r="F136" s="63">
        <f t="shared" si="3"/>
        <v>0</v>
      </c>
    </row>
    <row r="137" spans="1:6" x14ac:dyDescent="0.25">
      <c r="A137" s="34" t="s">
        <v>153</v>
      </c>
      <c r="B137" s="20" t="s">
        <v>154</v>
      </c>
      <c r="C137" s="17" t="s">
        <v>12</v>
      </c>
      <c r="D137" s="18" t="s">
        <v>7</v>
      </c>
      <c r="E137" s="62">
        <v>0</v>
      </c>
      <c r="F137" s="63">
        <f t="shared" si="3"/>
        <v>0</v>
      </c>
    </row>
    <row r="138" spans="1:6" x14ac:dyDescent="0.25">
      <c r="A138" s="32" t="s">
        <v>155</v>
      </c>
      <c r="B138" s="36" t="s">
        <v>156</v>
      </c>
      <c r="C138" s="14" t="s">
        <v>12</v>
      </c>
      <c r="D138" s="15" t="s">
        <v>7</v>
      </c>
      <c r="E138" s="60">
        <v>0</v>
      </c>
      <c r="F138" s="61">
        <f t="shared" si="3"/>
        <v>0</v>
      </c>
    </row>
    <row r="139" spans="1:6" ht="38.25" x14ac:dyDescent="0.25">
      <c r="A139" s="32" t="s">
        <v>157</v>
      </c>
      <c r="B139" s="36" t="s">
        <v>158</v>
      </c>
      <c r="C139" s="14" t="s">
        <v>12</v>
      </c>
      <c r="D139" s="15" t="s">
        <v>7</v>
      </c>
      <c r="E139" s="60">
        <v>0</v>
      </c>
      <c r="F139" s="61">
        <f t="shared" si="3"/>
        <v>0</v>
      </c>
    </row>
    <row r="140" spans="1:6" x14ac:dyDescent="0.25">
      <c r="A140" s="34" t="s">
        <v>159</v>
      </c>
      <c r="B140" s="35" t="s">
        <v>160</v>
      </c>
      <c r="C140" s="17" t="s">
        <v>12</v>
      </c>
      <c r="D140" s="18" t="s">
        <v>7</v>
      </c>
      <c r="E140" s="62">
        <v>0</v>
      </c>
      <c r="F140" s="65">
        <f t="shared" si="3"/>
        <v>0</v>
      </c>
    </row>
    <row r="141" spans="1:6" ht="25.5" x14ac:dyDescent="0.25">
      <c r="A141" s="38" t="s">
        <v>161</v>
      </c>
      <c r="B141" s="22" t="s">
        <v>68</v>
      </c>
      <c r="C141" s="17"/>
      <c r="D141" s="18"/>
      <c r="E141" s="62"/>
      <c r="F141" s="65"/>
    </row>
    <row r="142" spans="1:6" x14ac:dyDescent="0.25">
      <c r="A142" s="32" t="s">
        <v>162</v>
      </c>
      <c r="B142" s="37" t="s">
        <v>70</v>
      </c>
      <c r="C142" s="17" t="s">
        <v>71</v>
      </c>
      <c r="D142" s="18" t="s">
        <v>7</v>
      </c>
      <c r="E142" s="62">
        <v>0</v>
      </c>
      <c r="F142" s="65">
        <f>E142*D142</f>
        <v>0</v>
      </c>
    </row>
    <row r="143" spans="1:6" ht="25.5" x14ac:dyDescent="0.25">
      <c r="A143" s="32" t="s">
        <v>163</v>
      </c>
      <c r="B143" s="36" t="s">
        <v>164</v>
      </c>
      <c r="C143" s="14" t="s">
        <v>75</v>
      </c>
      <c r="D143" s="15" t="s">
        <v>62</v>
      </c>
      <c r="E143" s="60">
        <v>0</v>
      </c>
      <c r="F143" s="61">
        <f>E143*D143</f>
        <v>0</v>
      </c>
    </row>
    <row r="144" spans="1:6" x14ac:dyDescent="0.25">
      <c r="A144" s="34" t="s">
        <v>165</v>
      </c>
      <c r="B144" s="37" t="s">
        <v>82</v>
      </c>
      <c r="C144" s="17" t="s">
        <v>71</v>
      </c>
      <c r="D144" s="18" t="s">
        <v>62</v>
      </c>
      <c r="E144" s="62">
        <v>0</v>
      </c>
      <c r="F144" s="63">
        <f>E144*D144</f>
        <v>0</v>
      </c>
    </row>
    <row r="145" spans="1:6" x14ac:dyDescent="0.25">
      <c r="A145" s="34"/>
      <c r="B145" s="37"/>
      <c r="C145" s="17"/>
      <c r="D145" s="18"/>
      <c r="E145" s="62"/>
      <c r="F145" s="65"/>
    </row>
    <row r="146" spans="1:6" x14ac:dyDescent="0.25">
      <c r="A146" s="34"/>
      <c r="B146" s="37" t="s">
        <v>90</v>
      </c>
      <c r="C146" s="17" t="s">
        <v>6</v>
      </c>
      <c r="D146" s="18" t="s">
        <v>7</v>
      </c>
      <c r="E146" s="62">
        <v>0</v>
      </c>
      <c r="F146" s="65">
        <f>E146*D146</f>
        <v>0</v>
      </c>
    </row>
    <row r="147" spans="1:6" x14ac:dyDescent="0.25">
      <c r="A147" s="34"/>
      <c r="B147" s="37" t="s">
        <v>91</v>
      </c>
      <c r="C147" s="17" t="s">
        <v>6</v>
      </c>
      <c r="D147" s="18" t="s">
        <v>7</v>
      </c>
      <c r="E147" s="62">
        <v>0</v>
      </c>
      <c r="F147" s="65">
        <f>E147*D147</f>
        <v>0</v>
      </c>
    </row>
    <row r="148" spans="1:6" ht="15.75" thickBot="1" x14ac:dyDescent="0.3">
      <c r="A148" s="34"/>
      <c r="B148" s="37"/>
      <c r="C148" s="17"/>
      <c r="D148" s="18"/>
      <c r="E148" s="62"/>
      <c r="F148" s="63"/>
    </row>
    <row r="149" spans="1:6" ht="24.95" customHeight="1" thickTop="1" thickBot="1" x14ac:dyDescent="0.3">
      <c r="A149" s="39"/>
      <c r="B149" s="40" t="s">
        <v>92</v>
      </c>
      <c r="C149" s="41"/>
      <c r="D149" s="42"/>
      <c r="E149" s="66"/>
      <c r="F149" s="66">
        <f>SUM(F132:F147)</f>
        <v>0</v>
      </c>
    </row>
    <row r="150" spans="1:6" ht="15.75" thickTop="1" x14ac:dyDescent="0.25">
      <c r="A150" s="43"/>
      <c r="B150" s="43"/>
      <c r="C150" s="44"/>
      <c r="D150" s="43"/>
      <c r="E150" s="68"/>
      <c r="F150" s="68"/>
    </row>
    <row r="151" spans="1:6" x14ac:dyDescent="0.25">
      <c r="A151" s="11"/>
      <c r="B151" s="9" t="s">
        <v>166</v>
      </c>
      <c r="C151" s="13"/>
      <c r="D151" s="17"/>
      <c r="E151" s="58"/>
      <c r="F151" s="59"/>
    </row>
    <row r="152" spans="1:6" x14ac:dyDescent="0.25">
      <c r="A152" s="11"/>
      <c r="B152" s="46"/>
      <c r="C152" s="13"/>
      <c r="D152" s="17"/>
      <c r="E152" s="58"/>
      <c r="F152" s="59"/>
    </row>
    <row r="153" spans="1:6" x14ac:dyDescent="0.25">
      <c r="A153" s="34" t="s">
        <v>167</v>
      </c>
      <c r="B153" s="37" t="s">
        <v>168</v>
      </c>
      <c r="C153" s="17" t="s">
        <v>6</v>
      </c>
      <c r="D153" s="18" t="s">
        <v>7</v>
      </c>
      <c r="E153" s="62">
        <v>0</v>
      </c>
      <c r="F153" s="63">
        <f t="shared" ref="F153:F158" si="4">E153*D153</f>
        <v>0</v>
      </c>
    </row>
    <row r="154" spans="1:6" x14ac:dyDescent="0.25">
      <c r="A154" s="34" t="s">
        <v>169</v>
      </c>
      <c r="B154" s="37" t="s">
        <v>170</v>
      </c>
      <c r="C154" s="17" t="s">
        <v>6</v>
      </c>
      <c r="D154" s="18" t="s">
        <v>7</v>
      </c>
      <c r="E154" s="62">
        <v>0</v>
      </c>
      <c r="F154" s="63">
        <f t="shared" si="4"/>
        <v>0</v>
      </c>
    </row>
    <row r="155" spans="1:6" x14ac:dyDescent="0.25">
      <c r="A155" s="34" t="s">
        <v>171</v>
      </c>
      <c r="B155" s="37" t="s">
        <v>172</v>
      </c>
      <c r="C155" s="17" t="s">
        <v>6</v>
      </c>
      <c r="D155" s="18" t="s">
        <v>7</v>
      </c>
      <c r="E155" s="62">
        <v>0</v>
      </c>
      <c r="F155" s="63">
        <f t="shared" si="4"/>
        <v>0</v>
      </c>
    </row>
    <row r="156" spans="1:6" x14ac:dyDescent="0.25">
      <c r="A156" s="34" t="s">
        <v>173</v>
      </c>
      <c r="B156" s="23" t="s">
        <v>174</v>
      </c>
      <c r="C156" s="17" t="s">
        <v>6</v>
      </c>
      <c r="D156" s="18" t="s">
        <v>7</v>
      </c>
      <c r="E156" s="62">
        <v>0</v>
      </c>
      <c r="F156" s="63">
        <f t="shared" si="4"/>
        <v>0</v>
      </c>
    </row>
    <row r="157" spans="1:6" x14ac:dyDescent="0.25">
      <c r="A157" s="34" t="s">
        <v>175</v>
      </c>
      <c r="B157" s="37" t="s">
        <v>176</v>
      </c>
      <c r="C157" s="17" t="s">
        <v>6</v>
      </c>
      <c r="D157" s="18" t="s">
        <v>7</v>
      </c>
      <c r="E157" s="62">
        <v>0</v>
      </c>
      <c r="F157" s="63">
        <f t="shared" si="4"/>
        <v>0</v>
      </c>
    </row>
    <row r="158" spans="1:6" x14ac:dyDescent="0.25">
      <c r="A158" s="34" t="s">
        <v>177</v>
      </c>
      <c r="B158" s="37" t="s">
        <v>178</v>
      </c>
      <c r="C158" s="17" t="s">
        <v>6</v>
      </c>
      <c r="D158" s="18" t="s">
        <v>7</v>
      </c>
      <c r="E158" s="62">
        <v>0</v>
      </c>
      <c r="F158" s="63">
        <f t="shared" si="4"/>
        <v>0</v>
      </c>
    </row>
    <row r="159" spans="1:6" ht="15.75" thickBot="1" x14ac:dyDescent="0.3">
      <c r="A159" s="34"/>
      <c r="B159" s="37"/>
      <c r="C159" s="17"/>
      <c r="D159" s="18"/>
      <c r="E159" s="62"/>
      <c r="F159" s="63"/>
    </row>
    <row r="160" spans="1:6" ht="24.95" customHeight="1" thickTop="1" thickBot="1" x14ac:dyDescent="0.3">
      <c r="A160" s="39"/>
      <c r="B160" s="40" t="s">
        <v>92</v>
      </c>
      <c r="C160" s="41"/>
      <c r="D160" s="42"/>
      <c r="E160" s="66"/>
      <c r="F160" s="66">
        <f>SUM(F153:F159)</f>
        <v>0</v>
      </c>
    </row>
    <row r="161" spans="1:6" ht="16.5" thickTop="1" thickBot="1" x14ac:dyDescent="0.3">
      <c r="A161" s="43"/>
      <c r="B161" s="43"/>
      <c r="C161" s="44"/>
      <c r="D161" s="43"/>
      <c r="E161" s="68"/>
      <c r="F161" s="68"/>
    </row>
    <row r="162" spans="1:6" ht="24.95" customHeight="1" thickTop="1" thickBot="1" x14ac:dyDescent="0.3">
      <c r="A162" s="47"/>
      <c r="B162" s="24" t="s">
        <v>179</v>
      </c>
      <c r="C162" s="47"/>
      <c r="D162" s="48"/>
      <c r="E162" s="69"/>
      <c r="F162" s="70">
        <f>F160+F149+F128+F99+F66</f>
        <v>0</v>
      </c>
    </row>
    <row r="163" spans="1:6" ht="15.75" thickTop="1" x14ac:dyDescent="0.25">
      <c r="A163" s="49"/>
      <c r="B163" s="50"/>
      <c r="C163" s="49"/>
      <c r="D163" s="26"/>
      <c r="E163" s="67"/>
      <c r="F163" s="67"/>
    </row>
    <row r="164" spans="1:6" x14ac:dyDescent="0.25">
      <c r="A164" s="49"/>
      <c r="B164" s="8" t="s">
        <v>180</v>
      </c>
      <c r="C164" s="51"/>
      <c r="D164" s="52"/>
      <c r="E164" s="45"/>
      <c r="F164" s="28"/>
    </row>
    <row r="165" spans="1:6" ht="7.5" customHeight="1" x14ac:dyDescent="0.25">
      <c r="A165" s="49"/>
      <c r="B165" s="8"/>
      <c r="C165" s="51"/>
      <c r="D165" s="52"/>
      <c r="E165" s="45"/>
      <c r="F165" s="28"/>
    </row>
    <row r="166" spans="1:6" x14ac:dyDescent="0.25">
      <c r="A166" s="49"/>
      <c r="B166" s="52" t="s">
        <v>181</v>
      </c>
      <c r="C166" s="51"/>
      <c r="D166" s="52"/>
      <c r="E166" s="45"/>
      <c r="F166" s="28"/>
    </row>
    <row r="167" spans="1:6" x14ac:dyDescent="0.25">
      <c r="A167" s="49"/>
      <c r="B167" s="52" t="s">
        <v>182</v>
      </c>
      <c r="C167" s="51"/>
      <c r="D167" s="52"/>
      <c r="E167" s="45"/>
      <c r="F167" s="28"/>
    </row>
    <row r="168" spans="1:6" x14ac:dyDescent="0.25">
      <c r="A168" s="53"/>
      <c r="B168" s="53"/>
      <c r="C168" s="53"/>
      <c r="D168" s="53"/>
      <c r="E168" s="53"/>
    </row>
  </sheetData>
  <mergeCells count="6">
    <mergeCell ref="F3:F4"/>
    <mergeCell ref="A3:A4"/>
    <mergeCell ref="B3:B4"/>
    <mergeCell ref="C3:C4"/>
    <mergeCell ref="D3:D4"/>
    <mergeCell ref="E3:E4"/>
  </mergeCells>
  <printOptions horizontalCentered="1"/>
  <pageMargins left="0.25" right="0.25" top="0.75" bottom="0.75" header="0.3" footer="0.3"/>
  <pageSetup paperSize="9" scale="65" fitToHeight="4" orientation="portrait" r:id="rId1"/>
  <rowBreaks count="2" manualBreakCount="2">
    <brk id="41" max="16383" man="1"/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Tenora</dc:creator>
  <cp:lastModifiedBy>Kroulíková Anna</cp:lastModifiedBy>
  <cp:lastPrinted>2017-12-21T12:40:26Z</cp:lastPrinted>
  <dcterms:created xsi:type="dcterms:W3CDTF">2017-12-14T13:53:59Z</dcterms:created>
  <dcterms:modified xsi:type="dcterms:W3CDTF">2018-12-18T09:04:16Z</dcterms:modified>
</cp:coreProperties>
</file>